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10" activeTab="1"/>
  </bookViews>
  <sheets>
    <sheet name=" дев" sheetId="1" r:id="rId1"/>
    <sheet name="итоги" sheetId="2" r:id="rId2"/>
    <sheet name="старт" sheetId="3" r:id="rId3"/>
    <sheet name="Лич дев 00-01 (2)" sheetId="4" r:id="rId4"/>
    <sheet name="Лич мал 00-01" sheetId="5" r:id="rId5"/>
  </sheets>
  <definedNames>
    <definedName name="_xlnm._FilterDatabase" localSheetId="0" hidden="1">' дев'!$A$26:$T$26</definedName>
    <definedName name="_xlnm._FilterDatabase" localSheetId="1" hidden="1">'итоги'!$A$22:$Q$22</definedName>
    <definedName name="_xlnm._FilterDatabase" localSheetId="3" hidden="1">'Лич дев 00-01 (2)'!$A$29:$T$29</definedName>
    <definedName name="_xlnm._FilterDatabase" localSheetId="4" hidden="1">'Лич мал 00-01'!$A$34:$S$34</definedName>
    <definedName name="_xlnm._FilterDatabase" localSheetId="2" hidden="1">'старт'!$A$84:$D$84</definedName>
  </definedNames>
  <calcPr fullCalcOnLoad="1"/>
</workbook>
</file>

<file path=xl/sharedStrings.xml><?xml version="1.0" encoding="utf-8"?>
<sst xmlns="http://schemas.openxmlformats.org/spreadsheetml/2006/main" count="639" uniqueCount="164">
  <si>
    <t>район</t>
  </si>
  <si>
    <t>девочки 2000-2001</t>
  </si>
  <si>
    <t>мальчики 2000-2001</t>
  </si>
  <si>
    <t>Заводской</t>
  </si>
  <si>
    <t>Московский</t>
  </si>
  <si>
    <t>Ленинский</t>
  </si>
  <si>
    <t>Октябрьский</t>
  </si>
  <si>
    <t>Партизанский</t>
  </si>
  <si>
    <t>Первомайский</t>
  </si>
  <si>
    <t>Фрунзенский</t>
  </si>
  <si>
    <t>Ценральный</t>
  </si>
  <si>
    <t>стрельба</t>
  </si>
  <si>
    <t>л. гонки</t>
  </si>
  <si>
    <t>биатлон</t>
  </si>
  <si>
    <t>∑</t>
  </si>
  <si>
    <t>мест</t>
  </si>
  <si>
    <t>место</t>
  </si>
  <si>
    <t>ПРОТОКОЛ по стрельбе</t>
  </si>
  <si>
    <t>Девочки 2000-2001 г.р.</t>
  </si>
  <si>
    <t>Фамилия Имя</t>
  </si>
  <si>
    <t>Мальчики 2000-2001 г.р.</t>
  </si>
  <si>
    <t>Сивицкий Борислав</t>
  </si>
  <si>
    <t>Русецкая Виктория</t>
  </si>
  <si>
    <t>Гончарик Егор</t>
  </si>
  <si>
    <t>Марченков Макар</t>
  </si>
  <si>
    <t>Андриюк Лидия</t>
  </si>
  <si>
    <t>Штундер Александр</t>
  </si>
  <si>
    <t>Фролова Юлия</t>
  </si>
  <si>
    <t>Мороз Дмитрий</t>
  </si>
  <si>
    <t>Мороз Андрей</t>
  </si>
  <si>
    <t>Лукьянов Артём</t>
  </si>
  <si>
    <t>Советский</t>
  </si>
  <si>
    <t>Место</t>
  </si>
  <si>
    <t>результат</t>
  </si>
  <si>
    <t>Лен Л</t>
  </si>
  <si>
    <t>Стрельба</t>
  </si>
  <si>
    <t>Лыжные гонки</t>
  </si>
  <si>
    <t>Биатлон</t>
  </si>
  <si>
    <t>Рез-ат</t>
  </si>
  <si>
    <t>Рез</t>
  </si>
  <si>
    <t>Итоговый протокол соревнований в личном первенстве среди девочек 2000-2001 г.р</t>
  </si>
  <si>
    <t>девочки 2002-2003</t>
  </si>
  <si>
    <t>мальчики 2002-2003</t>
  </si>
  <si>
    <t>Итоговый протокол соревнований в личном первенстве среди мальчиков 2000-2001 гр.</t>
  </si>
  <si>
    <t>Лен</t>
  </si>
  <si>
    <t>Токарь Елизавета</t>
  </si>
  <si>
    <t>Числова Анна</t>
  </si>
  <si>
    <t>Карпенко Яна</t>
  </si>
  <si>
    <t>Сапежинский Павел</t>
  </si>
  <si>
    <t>Андреев Вячеслав</t>
  </si>
  <si>
    <t>Савчиц Святослав</t>
  </si>
  <si>
    <t>Октяб</t>
  </si>
  <si>
    <t>Богомазова Диана</t>
  </si>
  <si>
    <t>Тимохович Яна</t>
  </si>
  <si>
    <t>Бакуменко Диана</t>
  </si>
  <si>
    <t>Кашпар Екатерина</t>
  </si>
  <si>
    <t>Лагун Олег</t>
  </si>
  <si>
    <t>Терещенко Михаил</t>
  </si>
  <si>
    <t>Шашко Тимур</t>
  </si>
  <si>
    <t>Кириленко Дмитрий</t>
  </si>
  <si>
    <t>Центр</t>
  </si>
  <si>
    <t>Холод Александр</t>
  </si>
  <si>
    <t>Видук Иван</t>
  </si>
  <si>
    <t>Товстик Александр</t>
  </si>
  <si>
    <t>Яворская Анастасия</t>
  </si>
  <si>
    <t>Каленик  Фёдор</t>
  </si>
  <si>
    <t>Жук Кристина</t>
  </si>
  <si>
    <t>Лупинович Ольга</t>
  </si>
  <si>
    <t>Олешкевич Василий</t>
  </si>
  <si>
    <t>Петров Дмитрий</t>
  </si>
  <si>
    <t>Ксенофонтов Владислав</t>
  </si>
  <si>
    <t>Волчек Степан</t>
  </si>
  <si>
    <t>Никитина Елизавета</t>
  </si>
  <si>
    <t>ЦентрЛ</t>
  </si>
  <si>
    <t>Селивончик Екатерина</t>
  </si>
  <si>
    <t>Соколовская Екатерина</t>
  </si>
  <si>
    <t>Ладыжников Юрий</t>
  </si>
  <si>
    <t>Сингх Роман</t>
  </si>
  <si>
    <t>Цедрик Дарья</t>
  </si>
  <si>
    <t>Матяш Иван</t>
  </si>
  <si>
    <t>Болошенко вадим</t>
  </si>
  <si>
    <t>Первм</t>
  </si>
  <si>
    <t>Шелег Маргарита</t>
  </si>
  <si>
    <t>Гайдук Елизавета</t>
  </si>
  <si>
    <t>Страхов Антон</t>
  </si>
  <si>
    <t>Мазур Евгений</t>
  </si>
  <si>
    <t>Адерейко Никита</t>
  </si>
  <si>
    <t>Николаев Даниил</t>
  </si>
  <si>
    <t>Партиз</t>
  </si>
  <si>
    <t>Певнев Александр</t>
  </si>
  <si>
    <t>Васильев Илья</t>
  </si>
  <si>
    <t>Коляго Владислав</t>
  </si>
  <si>
    <t>Соломевич Василий</t>
  </si>
  <si>
    <t>Томашёва Ольга</t>
  </si>
  <si>
    <t>Рунцо Милана</t>
  </si>
  <si>
    <t>Левко Дарья</t>
  </si>
  <si>
    <t>Асмыкович Елизавета</t>
  </si>
  <si>
    <t>Ткаленко Яна</t>
  </si>
  <si>
    <t>Кохновская Анна</t>
  </si>
  <si>
    <t>Зав</t>
  </si>
  <si>
    <t>Каленик  Вадим</t>
  </si>
  <si>
    <t>Толкачёв Иван</t>
  </si>
  <si>
    <t>Сов</t>
  </si>
  <si>
    <t>Сабило Яна</t>
  </si>
  <si>
    <t>Потапенко Ксения</t>
  </si>
  <si>
    <t>Кижик Александр</t>
  </si>
  <si>
    <t>Марченко Анастасия</t>
  </si>
  <si>
    <t>Ковалевская Карина</t>
  </si>
  <si>
    <t>Лихачёва Дарья</t>
  </si>
  <si>
    <t>Кузьмицкий Влад</t>
  </si>
  <si>
    <t>МоскЛ</t>
  </si>
  <si>
    <t>ЗавЛ</t>
  </si>
  <si>
    <t>Семенец Мария</t>
  </si>
  <si>
    <t>Граблюк Полина</t>
  </si>
  <si>
    <t>Чепская Мария</t>
  </si>
  <si>
    <t>Садовский Станислав</t>
  </si>
  <si>
    <t>Петров Антон</t>
  </si>
  <si>
    <t>Бутэр Вадим</t>
  </si>
  <si>
    <t>Фрунз</t>
  </si>
  <si>
    <t>Шишко Милана</t>
  </si>
  <si>
    <t>Сузько Варвара</t>
  </si>
  <si>
    <t>Моск</t>
  </si>
  <si>
    <t>Тев Никита</t>
  </si>
  <si>
    <t>Тулатин Иван</t>
  </si>
  <si>
    <t>Линкевич Павел</t>
  </si>
  <si>
    <t>Тимакович Мария</t>
  </si>
  <si>
    <t>Дмитриева Алина</t>
  </si>
  <si>
    <t>Скворцова Карина</t>
  </si>
  <si>
    <t>Войницкий Николай</t>
  </si>
  <si>
    <t>Штундер Арсений</t>
  </si>
  <si>
    <t>Мараева Милана</t>
  </si>
  <si>
    <t>Итоговое место</t>
  </si>
  <si>
    <t>Крысюкова Полина</t>
  </si>
  <si>
    <t>Жданович Владислава</t>
  </si>
  <si>
    <t>Захаревич Алина</t>
  </si>
  <si>
    <t>Климович Константин</t>
  </si>
  <si>
    <t>ФрунзЛ</t>
  </si>
  <si>
    <t>Жук Виталий</t>
  </si>
  <si>
    <t>Рыхлицкий Николай</t>
  </si>
  <si>
    <t>Смолякова Владислава</t>
  </si>
  <si>
    <t>Дергай Алексей</t>
  </si>
  <si>
    <t>Тамашеня  Карина</t>
  </si>
  <si>
    <t>Лешко Илья</t>
  </si>
  <si>
    <t>Тимахович Мария</t>
  </si>
  <si>
    <t>13,!3</t>
  </si>
  <si>
    <t>Болошенко Вадим</t>
  </si>
  <si>
    <t>сход</t>
  </si>
  <si>
    <t>Леошко Илья</t>
  </si>
  <si>
    <t>н.я</t>
  </si>
  <si>
    <t>Кижик Александра</t>
  </si>
  <si>
    <t>∑ мест</t>
  </si>
  <si>
    <t xml:space="preserve">итоговое </t>
  </si>
  <si>
    <t>`</t>
  </si>
  <si>
    <t>Лыж. гонки</t>
  </si>
  <si>
    <t xml:space="preserve">итоговое место </t>
  </si>
  <si>
    <t>рез</t>
  </si>
  <si>
    <t>Mладшая группа 2002-2003 г.р</t>
  </si>
  <si>
    <t>Старшая группа 2000-2001 г.р</t>
  </si>
  <si>
    <t>Итоговый протокол соревнований в личном первенстве среди девочек 2002-2003 г.р</t>
  </si>
  <si>
    <t>Итоговый протокол соревнований в личном первенстве среди мальчиков 2002-2003 гр.</t>
  </si>
  <si>
    <t>Итоговый протокол соревнований (без личников) среди девочек 2000-2001 г.р</t>
  </si>
  <si>
    <t>Итоговый протокол соревнований (без личников) среди девочек 2002-2003 г.р</t>
  </si>
  <si>
    <t>Итоговый протокол соревнований (без личников) среди мальчиков 2002-2003 г.р</t>
  </si>
  <si>
    <t>Итоговый протокол соревнований (без личников) среди мальчиков 2000-2001 г.р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</si>
</sst>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i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8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20"/>
      <color theme="1"/>
      <name val="Calibri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i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/>
      <bottom style="thin"/>
    </border>
    <border>
      <left/>
      <right style="medium"/>
      <top/>
      <bottom/>
    </border>
    <border>
      <left style="dotted"/>
      <right style="dotted"/>
      <top style="dotted"/>
      <bottom style="dotted"/>
    </border>
    <border>
      <left/>
      <right/>
      <top style="hair"/>
      <bottom style="hair"/>
    </border>
    <border>
      <left style="dotted"/>
      <right style="dotted"/>
      <top style="dotted"/>
      <bottom/>
    </border>
    <border>
      <left style="dotted"/>
      <right style="dotted"/>
      <top/>
      <bottom style="dotted"/>
    </border>
    <border>
      <left/>
      <right/>
      <top style="hair"/>
      <bottom/>
    </border>
    <border>
      <left style="dotted"/>
      <right/>
      <top style="dotted"/>
      <bottom style="dotted"/>
    </border>
    <border>
      <left/>
      <right style="dotted"/>
      <top style="dotted"/>
      <bottom style="dotted"/>
    </border>
    <border>
      <left style="dotted"/>
      <right/>
      <top/>
      <bottom style="dotted"/>
    </border>
    <border>
      <left/>
      <right/>
      <top/>
      <bottom style="hair"/>
    </border>
    <border>
      <left style="dotted"/>
      <right/>
      <top style="dotted"/>
      <bottom/>
    </border>
    <border>
      <left style="dotted"/>
      <right style="dotted"/>
      <top/>
      <bottom/>
    </border>
    <border>
      <left style="dotted"/>
      <right/>
      <top/>
      <bottom/>
    </border>
    <border>
      <left style="thin"/>
      <right style="thin"/>
      <top/>
      <bottom/>
    </border>
    <border>
      <left style="medium"/>
      <right/>
      <top style="thin"/>
      <bottom style="thin"/>
    </border>
    <border>
      <left/>
      <right style="thin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6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60" fillId="0" borderId="11" xfId="0" applyFont="1" applyBorder="1" applyAlignment="1">
      <alignment/>
    </xf>
    <xf numFmtId="0" fontId="61" fillId="0" borderId="12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60" fillId="0" borderId="10" xfId="0" applyFont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vertical="center"/>
    </xf>
    <xf numFmtId="0" fontId="60" fillId="0" borderId="10" xfId="0" applyFont="1" applyFill="1" applyBorder="1" applyAlignment="1">
      <alignment horizontal="left" vertical="center"/>
    </xf>
    <xf numFmtId="0" fontId="0" fillId="0" borderId="11" xfId="0" applyBorder="1" applyAlignment="1">
      <alignment/>
    </xf>
    <xf numFmtId="0" fontId="63" fillId="0" borderId="13" xfId="0" applyFont="1" applyBorder="1" applyAlignment="1">
      <alignment horizontal="center" vertical="center" readingOrder="1"/>
    </xf>
    <xf numFmtId="0" fontId="64" fillId="0" borderId="0" xfId="0" applyFont="1" applyAlignment="1">
      <alignment horizontal="center"/>
    </xf>
    <xf numFmtId="0" fontId="65" fillId="0" borderId="13" xfId="0" applyFont="1" applyBorder="1" applyAlignment="1">
      <alignment horizontal="center" vertical="center"/>
    </xf>
    <xf numFmtId="0" fontId="65" fillId="0" borderId="14" xfId="0" applyFont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6" fillId="0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21" fontId="0" fillId="0" borderId="0" xfId="0" applyNumberFormat="1" applyFont="1" applyFill="1" applyBorder="1" applyAlignment="1">
      <alignment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6" fillId="0" borderId="10" xfId="0" applyFont="1" applyFill="1" applyBorder="1" applyAlignment="1">
      <alignment horizontal="center" vertical="center"/>
    </xf>
    <xf numFmtId="17" fontId="62" fillId="0" borderId="10" xfId="0" applyNumberFormat="1" applyFont="1" applyFill="1" applyBorder="1" applyAlignment="1">
      <alignment/>
    </xf>
    <xf numFmtId="0" fontId="60" fillId="0" borderId="10" xfId="0" applyNumberFormat="1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 horizontal="left" vertical="center"/>
    </xf>
    <xf numFmtId="0" fontId="6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0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" fontId="62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left" vertical="center"/>
    </xf>
    <xf numFmtId="0" fontId="60" fillId="33" borderId="10" xfId="0" applyNumberFormat="1" applyFont="1" applyFill="1" applyBorder="1" applyAlignment="1">
      <alignment horizontal="left" vertical="center"/>
    </xf>
    <xf numFmtId="0" fontId="62" fillId="33" borderId="10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63" fillId="0" borderId="18" xfId="0" applyFont="1" applyBorder="1" applyAlignment="1">
      <alignment horizontal="center" vertical="center" readingOrder="1"/>
    </xf>
    <xf numFmtId="0" fontId="68" fillId="0" borderId="11" xfId="0" applyFont="1" applyBorder="1" applyAlignment="1">
      <alignment horizontal="center"/>
    </xf>
    <xf numFmtId="0" fontId="68" fillId="34" borderId="19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8" fillId="34" borderId="2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8" fillId="34" borderId="10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3" xfId="0" applyFont="1" applyFill="1" applyBorder="1" applyAlignment="1" quotePrefix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24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0" fillId="0" borderId="25" xfId="0" applyFont="1" applyBorder="1" applyAlignment="1">
      <alignment horizontal="left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60" fillId="0" borderId="26" xfId="0" applyFont="1" applyBorder="1" applyAlignment="1">
      <alignment horizontal="left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8" xfId="0" applyFont="1" applyFill="1" applyBorder="1" applyAlignment="1" quotePrefix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62" fillId="33" borderId="10" xfId="0" applyFont="1" applyFill="1" applyBorder="1" applyAlignment="1">
      <alignment/>
    </xf>
    <xf numFmtId="0" fontId="68" fillId="34" borderId="31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68" fillId="34" borderId="33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70" fillId="0" borderId="10" xfId="0" applyFont="1" applyFill="1" applyBorder="1" applyAlignment="1">
      <alignment horizontal="center" vertical="center"/>
    </xf>
    <xf numFmtId="0" fontId="71" fillId="0" borderId="10" xfId="0" applyFont="1" applyFill="1" applyBorder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62" fillId="35" borderId="10" xfId="0" applyFont="1" applyFill="1" applyBorder="1" applyAlignment="1">
      <alignment horizontal="left" vertical="center"/>
    </xf>
    <xf numFmtId="0" fontId="62" fillId="35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left" vertical="center"/>
    </xf>
    <xf numFmtId="0" fontId="60" fillId="35" borderId="10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shrinkToFit="1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17" fontId="62" fillId="35" borderId="10" xfId="0" applyNumberFormat="1" applyFon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0" fontId="16" fillId="0" borderId="10" xfId="0" applyNumberFormat="1" applyFont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shrinkToFit="1"/>
    </xf>
    <xf numFmtId="0" fontId="60" fillId="0" borderId="10" xfId="0" applyNumberFormat="1" applyFont="1" applyFill="1" applyBorder="1" applyAlignment="1">
      <alignment horizontal="center" vertical="center"/>
    </xf>
    <xf numFmtId="0" fontId="66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14" fillId="0" borderId="34" xfId="0" applyFont="1" applyBorder="1" applyAlignment="1">
      <alignment vertical="center"/>
    </xf>
    <xf numFmtId="0" fontId="0" fillId="0" borderId="34" xfId="0" applyBorder="1" applyAlignment="1">
      <alignment/>
    </xf>
    <xf numFmtId="0" fontId="0" fillId="0" borderId="34" xfId="0" applyBorder="1" applyAlignment="1">
      <alignment horizontal="left"/>
    </xf>
    <xf numFmtId="0" fontId="62" fillId="0" borderId="34" xfId="0" applyFont="1" applyBorder="1" applyAlignment="1">
      <alignment horizontal="left" vertical="center"/>
    </xf>
    <xf numFmtId="0" fontId="62" fillId="0" borderId="34" xfId="0" applyFont="1" applyBorder="1" applyAlignment="1">
      <alignment horizontal="center" vertical="center"/>
    </xf>
    <xf numFmtId="0" fontId="60" fillId="0" borderId="34" xfId="0" applyFont="1" applyBorder="1" applyAlignment="1">
      <alignment horizontal="left" vertical="center"/>
    </xf>
    <xf numFmtId="0" fontId="62" fillId="0" borderId="34" xfId="0" applyFont="1" applyFill="1" applyBorder="1" applyAlignment="1">
      <alignment horizontal="left" vertical="center"/>
    </xf>
    <xf numFmtId="0" fontId="62" fillId="0" borderId="34" xfId="0" applyFont="1" applyFill="1" applyBorder="1" applyAlignment="1">
      <alignment horizontal="center" vertical="center"/>
    </xf>
    <xf numFmtId="0" fontId="60" fillId="0" borderId="34" xfId="0" applyFont="1" applyFill="1" applyBorder="1" applyAlignment="1">
      <alignment horizontal="left" vertical="center"/>
    </xf>
    <xf numFmtId="17" fontId="62" fillId="0" borderId="34" xfId="0" applyNumberFormat="1" applyFont="1" applyFill="1" applyBorder="1" applyAlignment="1">
      <alignment/>
    </xf>
    <xf numFmtId="0" fontId="0" fillId="0" borderId="34" xfId="0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left" vertical="center"/>
    </xf>
    <xf numFmtId="0" fontId="62" fillId="0" borderId="34" xfId="0" applyNumberFormat="1" applyFont="1" applyFill="1" applyBorder="1" applyAlignment="1">
      <alignment horizontal="center" vertical="center"/>
    </xf>
    <xf numFmtId="0" fontId="60" fillId="0" borderId="34" xfId="0" applyNumberFormat="1" applyFont="1" applyFill="1" applyBorder="1" applyAlignment="1">
      <alignment horizontal="left" vertical="center"/>
    </xf>
    <xf numFmtId="0" fontId="62" fillId="33" borderId="34" xfId="0" applyFont="1" applyFill="1" applyBorder="1" applyAlignment="1">
      <alignment horizontal="left" vertical="center"/>
    </xf>
    <xf numFmtId="0" fontId="62" fillId="33" borderId="34" xfId="0" applyFont="1" applyFill="1" applyBorder="1" applyAlignment="1">
      <alignment horizontal="center" vertical="center"/>
    </xf>
    <xf numFmtId="0" fontId="60" fillId="33" borderId="34" xfId="0" applyFont="1" applyFill="1" applyBorder="1" applyAlignment="1">
      <alignment horizontal="left" vertical="center"/>
    </xf>
    <xf numFmtId="0" fontId="62" fillId="33" borderId="34" xfId="0" applyFont="1" applyFill="1" applyBorder="1" applyAlignment="1">
      <alignment/>
    </xf>
    <xf numFmtId="0" fontId="0" fillId="33" borderId="34" xfId="0" applyFill="1" applyBorder="1" applyAlignment="1">
      <alignment horizontal="center" vertical="center"/>
    </xf>
    <xf numFmtId="0" fontId="0" fillId="33" borderId="34" xfId="0" applyFill="1" applyBorder="1" applyAlignment="1">
      <alignment/>
    </xf>
    <xf numFmtId="17" fontId="62" fillId="33" borderId="34" xfId="0" applyNumberFormat="1" applyFont="1" applyFill="1" applyBorder="1" applyAlignment="1">
      <alignment/>
    </xf>
    <xf numFmtId="0" fontId="0" fillId="33" borderId="34" xfId="0" applyFill="1" applyBorder="1" applyAlignment="1">
      <alignment horizontal="left" vertical="center"/>
    </xf>
    <xf numFmtId="17" fontId="62" fillId="35" borderId="34" xfId="0" applyNumberFormat="1" applyFont="1" applyFill="1" applyBorder="1" applyAlignment="1">
      <alignment/>
    </xf>
    <xf numFmtId="0" fontId="62" fillId="35" borderId="34" xfId="0" applyFont="1" applyFill="1" applyBorder="1" applyAlignment="1">
      <alignment horizontal="center" vertical="center"/>
    </xf>
    <xf numFmtId="0" fontId="0" fillId="35" borderId="34" xfId="0" applyFill="1" applyBorder="1" applyAlignment="1">
      <alignment horizontal="left" vertical="center"/>
    </xf>
    <xf numFmtId="0" fontId="62" fillId="0" borderId="34" xfId="0" applyFont="1" applyBorder="1" applyAlignment="1">
      <alignment/>
    </xf>
    <xf numFmtId="0" fontId="0" fillId="0" borderId="34" xfId="0" applyFill="1" applyBorder="1" applyAlignment="1">
      <alignment/>
    </xf>
    <xf numFmtId="0" fontId="60" fillId="33" borderId="34" xfId="0" applyNumberFormat="1" applyFont="1" applyFill="1" applyBorder="1" applyAlignment="1">
      <alignment horizontal="left" vertical="center"/>
    </xf>
    <xf numFmtId="0" fontId="62" fillId="33" borderId="34" xfId="0" applyNumberFormat="1" applyFont="1" applyFill="1" applyBorder="1" applyAlignment="1">
      <alignment horizontal="center" vertical="center"/>
    </xf>
    <xf numFmtId="0" fontId="62" fillId="35" borderId="34" xfId="0" applyFont="1" applyFill="1" applyBorder="1" applyAlignment="1">
      <alignment horizontal="left" vertical="center"/>
    </xf>
    <xf numFmtId="0" fontId="60" fillId="35" borderId="34" xfId="0" applyFont="1" applyFill="1" applyBorder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164" fontId="13" fillId="0" borderId="35" xfId="0" applyNumberFormat="1" applyFont="1" applyBorder="1" applyAlignment="1">
      <alignment/>
    </xf>
    <xf numFmtId="164" fontId="13" fillId="0" borderId="35" xfId="0" applyNumberFormat="1" applyFont="1" applyFill="1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37" xfId="0" applyBorder="1" applyAlignment="1">
      <alignment/>
    </xf>
    <xf numFmtId="164" fontId="13" fillId="0" borderId="38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3" fillId="0" borderId="34" xfId="0" applyNumberFormat="1" applyFont="1" applyBorder="1" applyAlignment="1">
      <alignment/>
    </xf>
    <xf numFmtId="0" fontId="14" fillId="0" borderId="39" xfId="0" applyFont="1" applyBorder="1" applyAlignment="1">
      <alignment vertical="center"/>
    </xf>
    <xf numFmtId="0" fontId="60" fillId="0" borderId="39" xfId="0" applyFont="1" applyBorder="1" applyAlignment="1">
      <alignment horizontal="left" vertical="center"/>
    </xf>
    <xf numFmtId="0" fontId="60" fillId="0" borderId="39" xfId="0" applyFont="1" applyFill="1" applyBorder="1" applyAlignment="1">
      <alignment horizontal="left" vertical="center"/>
    </xf>
    <xf numFmtId="0" fontId="0" fillId="0" borderId="39" xfId="0" applyFill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60" fillId="0" borderId="39" xfId="0" applyNumberFormat="1" applyFont="1" applyFill="1" applyBorder="1" applyAlignment="1">
      <alignment horizontal="left" vertical="center"/>
    </xf>
    <xf numFmtId="0" fontId="60" fillId="33" borderId="39" xfId="0" applyFont="1" applyFill="1" applyBorder="1" applyAlignment="1">
      <alignment horizontal="left" vertical="center"/>
    </xf>
    <xf numFmtId="0" fontId="0" fillId="33" borderId="39" xfId="0" applyFill="1" applyBorder="1" applyAlignment="1">
      <alignment/>
    </xf>
    <xf numFmtId="0" fontId="0" fillId="33" borderId="39" xfId="0" applyFill="1" applyBorder="1" applyAlignment="1">
      <alignment horizontal="left" vertical="center"/>
    </xf>
    <xf numFmtId="0" fontId="0" fillId="35" borderId="39" xfId="0" applyFill="1" applyBorder="1" applyAlignment="1">
      <alignment horizontal="left" vertical="center"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62" fillId="33" borderId="39" xfId="0" applyFont="1" applyFill="1" applyBorder="1" applyAlignment="1">
      <alignment/>
    </xf>
    <xf numFmtId="0" fontId="60" fillId="33" borderId="39" xfId="0" applyNumberFormat="1" applyFont="1" applyFill="1" applyBorder="1" applyAlignment="1">
      <alignment horizontal="left" vertical="center"/>
    </xf>
    <xf numFmtId="0" fontId="60" fillId="35" borderId="39" xfId="0" applyFont="1" applyFill="1" applyBorder="1" applyAlignment="1">
      <alignment horizontal="left" vertical="center"/>
    </xf>
    <xf numFmtId="0" fontId="0" fillId="0" borderId="40" xfId="0" applyBorder="1" applyAlignment="1">
      <alignment/>
    </xf>
    <xf numFmtId="164" fontId="13" fillId="0" borderId="38" xfId="0" applyNumberFormat="1" applyFont="1" applyFill="1" applyBorder="1" applyAlignment="1">
      <alignment/>
    </xf>
    <xf numFmtId="0" fontId="0" fillId="0" borderId="37" xfId="0" applyBorder="1" applyAlignment="1">
      <alignment horizontal="left" vertical="center"/>
    </xf>
    <xf numFmtId="0" fontId="62" fillId="0" borderId="37" xfId="0" applyFont="1" applyBorder="1" applyAlignment="1">
      <alignment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/>
    </xf>
    <xf numFmtId="164" fontId="13" fillId="0" borderId="4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" fontId="62" fillId="33" borderId="36" xfId="0" applyNumberFormat="1" applyFont="1" applyFill="1" applyBorder="1" applyAlignment="1">
      <alignment/>
    </xf>
    <xf numFmtId="0" fontId="62" fillId="33" borderId="36" xfId="0" applyFont="1" applyFill="1" applyBorder="1" applyAlignment="1">
      <alignment horizontal="center" vertical="center"/>
    </xf>
    <xf numFmtId="0" fontId="60" fillId="33" borderId="43" xfId="0" applyFont="1" applyFill="1" applyBorder="1" applyAlignment="1">
      <alignment horizontal="left" vertical="center"/>
    </xf>
    <xf numFmtId="0" fontId="60" fillId="33" borderId="36" xfId="0" applyFont="1" applyFill="1" applyBorder="1" applyAlignment="1">
      <alignment horizontal="left" vertical="center"/>
    </xf>
    <xf numFmtId="0" fontId="0" fillId="0" borderId="44" xfId="0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10" xfId="0" applyNumberFormat="1" applyFill="1" applyBorder="1" applyAlignment="1">
      <alignment horizontal="center" vertical="center"/>
    </xf>
    <xf numFmtId="2" fontId="15" fillId="0" borderId="10" xfId="0" applyNumberFormat="1" applyFont="1" applyFill="1" applyBorder="1" applyAlignment="1">
      <alignment horizontal="center" vertical="center" shrinkToFit="1"/>
    </xf>
    <xf numFmtId="0" fontId="62" fillId="0" borderId="0" xfId="0" applyFont="1" applyFill="1" applyAlignment="1">
      <alignment horizontal="center" vertical="center"/>
    </xf>
    <xf numFmtId="2" fontId="60" fillId="0" borderId="10" xfId="0" applyNumberFormat="1" applyFont="1" applyFill="1" applyBorder="1" applyAlignment="1">
      <alignment horizontal="center" vertical="center"/>
    </xf>
    <xf numFmtId="0" fontId="60" fillId="0" borderId="10" xfId="0" applyNumberFormat="1" applyFont="1" applyBorder="1" applyAlignment="1">
      <alignment horizontal="center" vertical="center"/>
    </xf>
    <xf numFmtId="0" fontId="60" fillId="0" borderId="0" xfId="0" applyNumberFormat="1" applyFont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60" fillId="33" borderId="10" xfId="0" applyNumberFormat="1" applyFont="1" applyFill="1" applyBorder="1" applyAlignment="1">
      <alignment horizontal="center" vertical="center"/>
    </xf>
    <xf numFmtId="0" fontId="66" fillId="33" borderId="10" xfId="0" applyFont="1" applyFill="1" applyBorder="1" applyAlignment="1">
      <alignment horizontal="center" vertical="center"/>
    </xf>
    <xf numFmtId="0" fontId="13" fillId="33" borderId="10" xfId="0" applyNumberFormat="1" applyFont="1" applyFill="1" applyBorder="1" applyAlignment="1">
      <alignment horizontal="center" vertical="center"/>
    </xf>
    <xf numFmtId="0" fontId="15" fillId="33" borderId="10" xfId="0" applyNumberFormat="1" applyFont="1" applyFill="1" applyBorder="1" applyAlignment="1">
      <alignment horizontal="center" vertical="center" shrinkToFit="1"/>
    </xf>
    <xf numFmtId="0" fontId="51" fillId="0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15" fillId="33" borderId="0" xfId="0" applyNumberFormat="1" applyFont="1" applyFill="1" applyAlignment="1">
      <alignment horizontal="center" vertical="center" shrinkToFit="1"/>
    </xf>
    <xf numFmtId="0" fontId="71" fillId="33" borderId="10" xfId="0" applyFont="1" applyFill="1" applyBorder="1" applyAlignment="1">
      <alignment horizontal="center" vertical="center"/>
    </xf>
    <xf numFmtId="0" fontId="0" fillId="33" borderId="10" xfId="0" applyNumberFormat="1" applyFill="1" applyBorder="1" applyAlignment="1">
      <alignment horizontal="center" vertical="center"/>
    </xf>
    <xf numFmtId="0" fontId="70" fillId="33" borderId="10" xfId="0" applyFont="1" applyFill="1" applyBorder="1" applyAlignment="1">
      <alignment horizontal="center" vertical="center"/>
    </xf>
    <xf numFmtId="0" fontId="11" fillId="33" borderId="10" xfId="0" applyNumberFormat="1" applyFont="1" applyFill="1" applyBorder="1" applyAlignment="1">
      <alignment horizontal="center" vertical="center" shrinkToFit="1"/>
    </xf>
    <xf numFmtId="0" fontId="0" fillId="33" borderId="10" xfId="0" applyNumberFormat="1" applyFont="1" applyFill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textRotation="90"/>
    </xf>
    <xf numFmtId="0" fontId="9" fillId="0" borderId="10" xfId="0" applyFont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72" fillId="0" borderId="23" xfId="0" applyFont="1" applyBorder="1" applyAlignment="1">
      <alignment horizontal="center" vertical="center" textRotation="90" wrapText="1"/>
    </xf>
    <xf numFmtId="0" fontId="27" fillId="0" borderId="10" xfId="0" applyFont="1" applyBorder="1" applyAlignment="1">
      <alignment horizontal="center" vertical="center" textRotation="90"/>
    </xf>
    <xf numFmtId="0" fontId="9" fillId="0" borderId="10" xfId="0" applyFont="1" applyFill="1" applyBorder="1" applyAlignment="1">
      <alignment horizontal="center" vertical="center" textRotation="90"/>
    </xf>
    <xf numFmtId="0" fontId="51" fillId="35" borderId="10" xfId="0" applyFont="1" applyFill="1" applyBorder="1" applyAlignment="1">
      <alignment horizontal="center" vertical="center"/>
    </xf>
    <xf numFmtId="0" fontId="11" fillId="35" borderId="10" xfId="0" applyNumberFormat="1" applyFont="1" applyFill="1" applyBorder="1" applyAlignment="1">
      <alignment horizontal="center" vertical="center" shrinkToFit="1"/>
    </xf>
    <xf numFmtId="0" fontId="0" fillId="35" borderId="0" xfId="0" applyFill="1" applyAlignment="1">
      <alignment horizontal="center" vertical="center"/>
    </xf>
    <xf numFmtId="0" fontId="60" fillId="0" borderId="47" xfId="0" applyFont="1" applyBorder="1" applyAlignment="1">
      <alignment horizontal="left" vertical="center"/>
    </xf>
    <xf numFmtId="0" fontId="60" fillId="0" borderId="13" xfId="0" applyFont="1" applyFill="1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2" fillId="0" borderId="20" xfId="0" applyFont="1" applyFill="1" applyBorder="1" applyAlignment="1" quotePrefix="1">
      <alignment horizontal="center" vertical="center"/>
    </xf>
    <xf numFmtId="0" fontId="68" fillId="0" borderId="24" xfId="0" applyFont="1" applyBorder="1" applyAlignment="1">
      <alignment horizontal="center" vertical="center" textRotation="30"/>
    </xf>
    <xf numFmtId="0" fontId="12" fillId="0" borderId="48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8" fillId="0" borderId="49" xfId="0" applyFont="1" applyBorder="1" applyAlignment="1">
      <alignment horizontal="center"/>
    </xf>
    <xf numFmtId="0" fontId="61" fillId="0" borderId="50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23" xfId="0" applyBorder="1" applyAlignment="1">
      <alignment/>
    </xf>
    <xf numFmtId="17" fontId="67" fillId="0" borderId="15" xfId="0" applyNumberFormat="1" applyFont="1" applyFill="1" applyBorder="1" applyAlignment="1">
      <alignment horizontal="center"/>
    </xf>
    <xf numFmtId="17" fontId="67" fillId="0" borderId="17" xfId="0" applyNumberFormat="1" applyFont="1" applyFill="1" applyBorder="1" applyAlignment="1">
      <alignment horizontal="center"/>
    </xf>
    <xf numFmtId="17" fontId="67" fillId="0" borderId="16" xfId="0" applyNumberFormat="1" applyFont="1" applyFill="1" applyBorder="1" applyAlignment="1">
      <alignment horizontal="center"/>
    </xf>
    <xf numFmtId="0" fontId="67" fillId="0" borderId="53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72" fillId="0" borderId="20" xfId="0" applyFont="1" applyBorder="1" applyAlignment="1">
      <alignment horizontal="center" vertical="center" textRotation="90" wrapText="1"/>
    </xf>
    <xf numFmtId="0" fontId="72" fillId="0" borderId="23" xfId="0" applyFont="1" applyBorder="1" applyAlignment="1">
      <alignment horizontal="center" vertical="center" textRotation="90" wrapText="1"/>
    </xf>
    <xf numFmtId="0" fontId="67" fillId="0" borderId="0" xfId="0" applyFont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49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6" xfId="0" applyFont="1" applyBorder="1" applyAlignment="1">
      <alignment horizontal="left" vertical="center"/>
    </xf>
    <xf numFmtId="0" fontId="68" fillId="0" borderId="57" xfId="0" applyFont="1" applyFill="1" applyBorder="1" applyAlignment="1">
      <alignment horizontal="center" textRotation="30"/>
    </xf>
    <xf numFmtId="0" fontId="68" fillId="0" borderId="58" xfId="0" applyFont="1" applyFill="1" applyBorder="1" applyAlignment="1">
      <alignment horizontal="center" textRotation="30"/>
    </xf>
    <xf numFmtId="0" fontId="68" fillId="0" borderId="59" xfId="0" applyFont="1" applyFill="1" applyBorder="1" applyAlignment="1">
      <alignment horizontal="center" textRotation="30"/>
    </xf>
    <xf numFmtId="0" fontId="68" fillId="0" borderId="60" xfId="0" applyFont="1" applyFill="1" applyBorder="1" applyAlignment="1">
      <alignment horizontal="center" textRotation="30"/>
    </xf>
    <xf numFmtId="0" fontId="68" fillId="0" borderId="11" xfId="0" applyFont="1" applyBorder="1" applyAlignment="1">
      <alignment horizontal="center" vertical="center" textRotation="30"/>
    </xf>
    <xf numFmtId="0" fontId="68" fillId="0" borderId="12" xfId="0" applyFont="1" applyBorder="1" applyAlignment="1">
      <alignment horizontal="center" vertical="center" textRotation="30"/>
    </xf>
    <xf numFmtId="0" fontId="68" fillId="0" borderId="11" xfId="0" applyFont="1" applyBorder="1" applyAlignment="1">
      <alignment horizontal="center" vertical="center" textRotation="30" wrapText="1"/>
    </xf>
    <xf numFmtId="0" fontId="68" fillId="0" borderId="13" xfId="0" applyFont="1" applyBorder="1" applyAlignment="1">
      <alignment horizontal="center" vertical="center" textRotation="30" wrapText="1"/>
    </xf>
    <xf numFmtId="0" fontId="68" fillId="0" borderId="11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17" fontId="67" fillId="0" borderId="15" xfId="0" applyNumberFormat="1" applyFont="1" applyFill="1" applyBorder="1" applyAlignment="1">
      <alignment horizontal="center" vertical="center"/>
    </xf>
    <xf numFmtId="17" fontId="67" fillId="0" borderId="17" xfId="0" applyNumberFormat="1" applyFont="1" applyFill="1" applyBorder="1" applyAlignment="1">
      <alignment horizontal="center" vertical="center"/>
    </xf>
    <xf numFmtId="17" fontId="67" fillId="0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1058C"/>
  </sheetPr>
  <dimension ref="A1:AN44"/>
  <sheetViews>
    <sheetView view="pageLayout" workbookViewId="0" topLeftCell="C1">
      <selection activeCell="W20" sqref="W20"/>
    </sheetView>
  </sheetViews>
  <sheetFormatPr defaultColWidth="9.140625" defaultRowHeight="15"/>
  <cols>
    <col min="1" max="1" width="8.7109375" style="0" customWidth="1"/>
    <col min="2" max="2" width="8.7109375" style="46" customWidth="1"/>
    <col min="3" max="3" width="20.421875" style="0" customWidth="1"/>
    <col min="4" max="6" width="2.00390625" style="0" bestFit="1" customWidth="1"/>
    <col min="7" max="7" width="2.8515625" style="0" bestFit="1" customWidth="1"/>
    <col min="8" max="8" width="3.00390625" style="0" bestFit="1" customWidth="1"/>
    <col min="9" max="9" width="2.8515625" style="0" bestFit="1" customWidth="1"/>
    <col min="10" max="13" width="3.00390625" style="0" bestFit="1" customWidth="1"/>
    <col min="14" max="15" width="3.421875" style="0" bestFit="1" customWidth="1"/>
    <col min="16" max="16" width="6.7109375" style="97" bestFit="1" customWidth="1"/>
    <col min="17" max="17" width="3.8515625" style="0" bestFit="1" customWidth="1"/>
    <col min="18" max="18" width="4.421875" style="0" bestFit="1" customWidth="1"/>
    <col min="19" max="19" width="6.57421875" style="0" customWidth="1"/>
    <col min="20" max="20" width="5.7109375" style="0" customWidth="1"/>
    <col min="21" max="21" width="7.57421875" style="0" customWidth="1"/>
    <col min="22" max="22" width="6.00390625" style="0" customWidth="1"/>
    <col min="23" max="23" width="21.57421875" style="0" bestFit="1" customWidth="1"/>
    <col min="24" max="27" width="2.00390625" style="0" bestFit="1" customWidth="1"/>
    <col min="28" max="33" width="2.8515625" style="0" bestFit="1" customWidth="1"/>
    <col min="34" max="35" width="3.421875" style="0" bestFit="1" customWidth="1"/>
    <col min="36" max="36" width="6.00390625" style="0" bestFit="1" customWidth="1"/>
    <col min="37" max="37" width="4.8515625" style="0" customWidth="1"/>
    <col min="38" max="38" width="3.421875" style="0" bestFit="1" customWidth="1"/>
    <col min="39" max="39" width="5.28125" style="0" customWidth="1"/>
    <col min="40" max="40" width="5.140625" style="0" customWidth="1"/>
  </cols>
  <sheetData>
    <row r="1" spans="1:15" ht="0.75" customHeight="1">
      <c r="A1" s="242" t="s">
        <v>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7.25" customHeight="1" hidden="1">
      <c r="A2" s="243" t="s">
        <v>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1" ht="8.25" customHeight="1" hidden="1">
      <c r="A3" s="1"/>
      <c r="C3" s="1"/>
      <c r="D3" s="1"/>
      <c r="E3" s="1"/>
      <c r="F3" s="1"/>
      <c r="G3" s="1"/>
      <c r="H3" s="1"/>
      <c r="I3" s="1"/>
      <c r="J3" s="1"/>
      <c r="K3" s="1"/>
    </row>
    <row r="4" spans="1:40" ht="14.25" customHeight="1">
      <c r="A4" s="242" t="s">
        <v>160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  <c r="U4" s="236" t="s">
        <v>163</v>
      </c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</row>
    <row r="5" spans="1:40" ht="12" customHeight="1">
      <c r="A5" s="25"/>
      <c r="B5" s="41"/>
      <c r="C5" s="27"/>
      <c r="D5" s="237" t="s">
        <v>35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7" t="s">
        <v>153</v>
      </c>
      <c r="Q5" s="238"/>
      <c r="R5" s="239" t="s">
        <v>37</v>
      </c>
      <c r="S5" s="239"/>
      <c r="T5" s="210"/>
      <c r="U5" s="25"/>
      <c r="V5" s="41"/>
      <c r="W5" s="27"/>
      <c r="X5" s="237" t="s">
        <v>35</v>
      </c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7" t="s">
        <v>153</v>
      </c>
      <c r="AK5" s="238"/>
      <c r="AL5" s="239" t="s">
        <v>37</v>
      </c>
      <c r="AM5" s="239"/>
      <c r="AN5" s="240" t="s">
        <v>154</v>
      </c>
    </row>
    <row r="6" spans="1:40" ht="48" customHeight="1">
      <c r="A6" s="23" t="s">
        <v>0</v>
      </c>
      <c r="B6" s="23"/>
      <c r="C6" s="23" t="s">
        <v>19</v>
      </c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6" t="s">
        <v>39</v>
      </c>
      <c r="O6" s="208" t="s">
        <v>16</v>
      </c>
      <c r="P6" s="104" t="s">
        <v>155</v>
      </c>
      <c r="Q6" s="209" t="s">
        <v>16</v>
      </c>
      <c r="R6" s="26" t="s">
        <v>39</v>
      </c>
      <c r="S6" s="26" t="s">
        <v>150</v>
      </c>
      <c r="T6" s="211" t="s">
        <v>154</v>
      </c>
      <c r="U6" s="23" t="s">
        <v>0</v>
      </c>
      <c r="V6" s="23"/>
      <c r="W6" s="23" t="s">
        <v>19</v>
      </c>
      <c r="X6" s="24">
        <v>1</v>
      </c>
      <c r="Y6" s="24">
        <v>2</v>
      </c>
      <c r="Z6" s="24">
        <v>3</v>
      </c>
      <c r="AA6" s="24">
        <v>4</v>
      </c>
      <c r="AB6" s="24">
        <v>5</v>
      </c>
      <c r="AC6" s="24">
        <v>6</v>
      </c>
      <c r="AD6" s="24">
        <v>7</v>
      </c>
      <c r="AE6" s="24">
        <v>8</v>
      </c>
      <c r="AF6" s="24">
        <v>9</v>
      </c>
      <c r="AG6" s="24">
        <v>10</v>
      </c>
      <c r="AH6" s="26" t="s">
        <v>39</v>
      </c>
      <c r="AI6" s="212" t="s">
        <v>16</v>
      </c>
      <c r="AJ6" s="95" t="s">
        <v>155</v>
      </c>
      <c r="AK6" s="213" t="s">
        <v>16</v>
      </c>
      <c r="AL6" s="83" t="s">
        <v>39</v>
      </c>
      <c r="AM6" s="26" t="s">
        <v>150</v>
      </c>
      <c r="AN6" s="241"/>
    </row>
    <row r="7" spans="1:40" ht="15">
      <c r="A7" s="33" t="s">
        <v>60</v>
      </c>
      <c r="B7" s="45">
        <v>2000</v>
      </c>
      <c r="C7" s="11" t="s">
        <v>67</v>
      </c>
      <c r="D7" s="13">
        <v>8</v>
      </c>
      <c r="E7" s="13">
        <v>8</v>
      </c>
      <c r="F7" s="13">
        <v>9</v>
      </c>
      <c r="G7" s="13">
        <v>9</v>
      </c>
      <c r="H7" s="13">
        <v>9</v>
      </c>
      <c r="I7" s="13">
        <v>9</v>
      </c>
      <c r="J7" s="13">
        <v>10</v>
      </c>
      <c r="K7" s="13">
        <v>10</v>
      </c>
      <c r="L7" s="13">
        <v>10</v>
      </c>
      <c r="M7" s="13">
        <v>10</v>
      </c>
      <c r="N7" s="12">
        <f aca="true" t="shared" si="0" ref="N7:N24">M7+K7+J7+I7+H7+G7+F7+E7+D7+L7</f>
        <v>92</v>
      </c>
      <c r="O7" s="22">
        <v>3</v>
      </c>
      <c r="P7" s="105">
        <v>12.11</v>
      </c>
      <c r="Q7" s="22">
        <v>1</v>
      </c>
      <c r="R7" s="196">
        <f aca="true" t="shared" si="1" ref="R7:R24">Q7+O7</f>
        <v>4</v>
      </c>
      <c r="S7" s="22">
        <f aca="true" t="shared" si="2" ref="S7:S24">R7+Q7+O7</f>
        <v>8</v>
      </c>
      <c r="T7" s="22">
        <v>1</v>
      </c>
      <c r="U7" s="21" t="s">
        <v>121</v>
      </c>
      <c r="V7" s="2">
        <v>2000</v>
      </c>
      <c r="W7" s="9" t="s">
        <v>26</v>
      </c>
      <c r="X7" s="2">
        <v>9</v>
      </c>
      <c r="Y7" s="2">
        <v>9</v>
      </c>
      <c r="Z7" s="2">
        <v>9</v>
      </c>
      <c r="AA7" s="2">
        <v>9</v>
      </c>
      <c r="AB7" s="2">
        <v>9</v>
      </c>
      <c r="AC7" s="2">
        <v>10</v>
      </c>
      <c r="AD7" s="2">
        <v>10</v>
      </c>
      <c r="AE7" s="2">
        <v>10</v>
      </c>
      <c r="AF7" s="2">
        <v>10</v>
      </c>
      <c r="AG7" s="2">
        <v>10</v>
      </c>
      <c r="AH7" s="2">
        <f aca="true" t="shared" si="3" ref="AH7:AH24">AG7+AE7+AD7+AC7+AB7+AA7+Z7+Y7+X7+AF7</f>
        <v>95</v>
      </c>
      <c r="AI7" s="87">
        <v>1</v>
      </c>
      <c r="AJ7" s="99">
        <v>10.32</v>
      </c>
      <c r="AK7" s="86">
        <v>5</v>
      </c>
      <c r="AL7" s="12">
        <f aca="true" t="shared" si="4" ref="AL7:AL24">AK7+AI7</f>
        <v>6</v>
      </c>
      <c r="AM7" s="22">
        <f aca="true" t="shared" si="5" ref="AM7:AM24">AL7+AK7+AI7</f>
        <v>12</v>
      </c>
      <c r="AN7" s="2">
        <v>1</v>
      </c>
    </row>
    <row r="8" spans="1:40" ht="15">
      <c r="A8" s="5" t="s">
        <v>118</v>
      </c>
      <c r="B8" s="42">
        <v>2000</v>
      </c>
      <c r="C8" s="10" t="s">
        <v>119</v>
      </c>
      <c r="D8" s="7">
        <v>9</v>
      </c>
      <c r="E8" s="7">
        <v>9</v>
      </c>
      <c r="F8" s="7">
        <v>9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7">
        <v>10</v>
      </c>
      <c r="N8" s="12">
        <f t="shared" si="0"/>
        <v>97</v>
      </c>
      <c r="O8" s="22">
        <v>1</v>
      </c>
      <c r="P8" s="105">
        <v>13.21</v>
      </c>
      <c r="Q8" s="22">
        <v>5</v>
      </c>
      <c r="R8" s="196">
        <f t="shared" si="1"/>
        <v>6</v>
      </c>
      <c r="S8" s="22">
        <f t="shared" si="2"/>
        <v>12</v>
      </c>
      <c r="T8" s="22">
        <v>2</v>
      </c>
      <c r="U8" s="5" t="s">
        <v>44</v>
      </c>
      <c r="V8" s="42">
        <v>2001</v>
      </c>
      <c r="W8" s="10" t="s">
        <v>48</v>
      </c>
      <c r="X8" s="7">
        <v>8</v>
      </c>
      <c r="Y8" s="7">
        <v>9</v>
      </c>
      <c r="Z8" s="7">
        <v>9</v>
      </c>
      <c r="AA8" s="7">
        <v>9</v>
      </c>
      <c r="AB8" s="7">
        <v>9</v>
      </c>
      <c r="AC8" s="7">
        <v>9</v>
      </c>
      <c r="AD8" s="7">
        <v>9</v>
      </c>
      <c r="AE8" s="7">
        <v>10</v>
      </c>
      <c r="AF8" s="7">
        <v>10</v>
      </c>
      <c r="AG8" s="7">
        <v>10</v>
      </c>
      <c r="AH8" s="12">
        <f t="shared" si="3"/>
        <v>92</v>
      </c>
      <c r="AI8" s="86">
        <v>6</v>
      </c>
      <c r="AJ8" s="96">
        <v>9.09</v>
      </c>
      <c r="AK8" s="86">
        <v>1</v>
      </c>
      <c r="AL8" s="12">
        <f t="shared" si="4"/>
        <v>7</v>
      </c>
      <c r="AM8" s="22">
        <f t="shared" si="5"/>
        <v>14</v>
      </c>
      <c r="AN8" s="2">
        <v>2</v>
      </c>
    </row>
    <row r="9" spans="1:40" ht="15">
      <c r="A9" s="14" t="s">
        <v>44</v>
      </c>
      <c r="B9" s="45">
        <v>2000</v>
      </c>
      <c r="C9" s="15" t="s">
        <v>141</v>
      </c>
      <c r="D9" s="13">
        <v>7</v>
      </c>
      <c r="E9" s="13">
        <v>8</v>
      </c>
      <c r="F9" s="13">
        <v>8</v>
      </c>
      <c r="G9" s="13">
        <v>8</v>
      </c>
      <c r="H9" s="13">
        <v>8</v>
      </c>
      <c r="I9" s="13">
        <v>9</v>
      </c>
      <c r="J9" s="13">
        <v>9</v>
      </c>
      <c r="K9" s="13">
        <v>10</v>
      </c>
      <c r="L9" s="13">
        <v>10</v>
      </c>
      <c r="M9" s="13">
        <v>10</v>
      </c>
      <c r="N9" s="12">
        <f t="shared" si="0"/>
        <v>87</v>
      </c>
      <c r="O9" s="22">
        <v>8</v>
      </c>
      <c r="P9" s="105">
        <v>12.13</v>
      </c>
      <c r="Q9" s="22">
        <v>2</v>
      </c>
      <c r="R9" s="196">
        <f t="shared" si="1"/>
        <v>10</v>
      </c>
      <c r="S9" s="22">
        <f t="shared" si="2"/>
        <v>20</v>
      </c>
      <c r="T9" s="22">
        <v>3</v>
      </c>
      <c r="U9" s="14" t="s">
        <v>60</v>
      </c>
      <c r="V9" s="45">
        <v>2001</v>
      </c>
      <c r="W9" s="15" t="s">
        <v>61</v>
      </c>
      <c r="X9" s="13">
        <v>7</v>
      </c>
      <c r="Y9" s="13">
        <v>8</v>
      </c>
      <c r="Z9" s="13">
        <v>9</v>
      </c>
      <c r="AA9" s="13">
        <v>9</v>
      </c>
      <c r="AB9" s="13">
        <v>9</v>
      </c>
      <c r="AC9" s="13">
        <v>10</v>
      </c>
      <c r="AD9" s="13">
        <v>10</v>
      </c>
      <c r="AE9" s="13">
        <v>10</v>
      </c>
      <c r="AF9" s="13">
        <v>10</v>
      </c>
      <c r="AG9" s="13">
        <v>10</v>
      </c>
      <c r="AH9" s="12">
        <f t="shared" si="3"/>
        <v>92</v>
      </c>
      <c r="AI9" s="87">
        <v>5</v>
      </c>
      <c r="AJ9" s="99">
        <v>10.22</v>
      </c>
      <c r="AK9" s="86">
        <v>3</v>
      </c>
      <c r="AL9" s="12">
        <f t="shared" si="4"/>
        <v>8</v>
      </c>
      <c r="AM9" s="22">
        <f t="shared" si="5"/>
        <v>16</v>
      </c>
      <c r="AN9" s="2">
        <v>3</v>
      </c>
    </row>
    <row r="10" spans="1:40" ht="15">
      <c r="A10" s="33" t="s">
        <v>60</v>
      </c>
      <c r="B10" s="44">
        <v>2001</v>
      </c>
      <c r="C10" s="34" t="s">
        <v>64</v>
      </c>
      <c r="D10" s="12">
        <v>8</v>
      </c>
      <c r="E10" s="12">
        <v>9</v>
      </c>
      <c r="F10" s="12">
        <v>9</v>
      </c>
      <c r="G10" s="12">
        <v>9</v>
      </c>
      <c r="H10" s="12">
        <v>9</v>
      </c>
      <c r="I10" s="12">
        <v>9</v>
      </c>
      <c r="J10" s="12">
        <v>9</v>
      </c>
      <c r="K10" s="12">
        <v>9</v>
      </c>
      <c r="L10" s="12">
        <v>9</v>
      </c>
      <c r="M10" s="12">
        <v>9</v>
      </c>
      <c r="N10" s="12">
        <f t="shared" si="0"/>
        <v>89</v>
      </c>
      <c r="O10" s="22">
        <v>7</v>
      </c>
      <c r="P10" s="105">
        <v>12.24</v>
      </c>
      <c r="Q10" s="22">
        <v>3</v>
      </c>
      <c r="R10" s="196">
        <f t="shared" si="1"/>
        <v>10</v>
      </c>
      <c r="S10" s="22">
        <f t="shared" si="2"/>
        <v>20</v>
      </c>
      <c r="T10" s="22">
        <v>4</v>
      </c>
      <c r="U10" s="14" t="s">
        <v>60</v>
      </c>
      <c r="V10" s="45">
        <v>2001</v>
      </c>
      <c r="W10" s="15" t="s">
        <v>65</v>
      </c>
      <c r="X10" s="13">
        <v>7</v>
      </c>
      <c r="Y10" s="13">
        <v>9</v>
      </c>
      <c r="Z10" s="13">
        <v>9</v>
      </c>
      <c r="AA10" s="13">
        <v>9</v>
      </c>
      <c r="AB10" s="13">
        <v>9</v>
      </c>
      <c r="AC10" s="13">
        <v>10</v>
      </c>
      <c r="AD10" s="13">
        <v>10</v>
      </c>
      <c r="AE10" s="13">
        <v>10</v>
      </c>
      <c r="AF10" s="13">
        <v>10</v>
      </c>
      <c r="AG10" s="13">
        <v>10</v>
      </c>
      <c r="AH10" s="12">
        <f t="shared" si="3"/>
        <v>93</v>
      </c>
      <c r="AI10" s="86">
        <v>4</v>
      </c>
      <c r="AJ10" s="98">
        <v>10.27</v>
      </c>
      <c r="AK10" s="86">
        <v>4</v>
      </c>
      <c r="AL10" s="12">
        <f t="shared" si="4"/>
        <v>8</v>
      </c>
      <c r="AM10" s="22">
        <f t="shared" si="5"/>
        <v>16</v>
      </c>
      <c r="AN10" s="2">
        <v>4</v>
      </c>
    </row>
    <row r="11" spans="1:40" ht="15">
      <c r="A11" s="5" t="s">
        <v>121</v>
      </c>
      <c r="B11" s="2">
        <v>2000</v>
      </c>
      <c r="C11" s="6" t="s">
        <v>27</v>
      </c>
      <c r="D11" s="7">
        <v>9</v>
      </c>
      <c r="E11" s="7">
        <v>8</v>
      </c>
      <c r="F11" s="7">
        <v>8</v>
      </c>
      <c r="G11" s="7">
        <v>8</v>
      </c>
      <c r="H11" s="7">
        <v>8</v>
      </c>
      <c r="I11" s="7">
        <v>9</v>
      </c>
      <c r="J11" s="7">
        <v>9</v>
      </c>
      <c r="K11" s="7">
        <v>9</v>
      </c>
      <c r="L11" s="7">
        <v>9</v>
      </c>
      <c r="M11" s="7">
        <v>10</v>
      </c>
      <c r="N11" s="12">
        <f t="shared" si="0"/>
        <v>87</v>
      </c>
      <c r="O11" s="22">
        <v>9</v>
      </c>
      <c r="P11" s="105">
        <v>12.41</v>
      </c>
      <c r="Q11" s="22">
        <v>4</v>
      </c>
      <c r="R11" s="196">
        <f t="shared" si="1"/>
        <v>13</v>
      </c>
      <c r="S11" s="22">
        <f t="shared" si="2"/>
        <v>26</v>
      </c>
      <c r="T11" s="22">
        <v>5</v>
      </c>
      <c r="U11" s="5" t="s">
        <v>44</v>
      </c>
      <c r="V11" s="42">
        <v>2000</v>
      </c>
      <c r="W11" s="10" t="s">
        <v>29</v>
      </c>
      <c r="X11" s="7">
        <v>8</v>
      </c>
      <c r="Y11" s="7">
        <v>9</v>
      </c>
      <c r="Z11" s="7">
        <v>9</v>
      </c>
      <c r="AA11" s="7">
        <v>9</v>
      </c>
      <c r="AB11" s="7">
        <v>9</v>
      </c>
      <c r="AC11" s="7">
        <v>10</v>
      </c>
      <c r="AD11" s="7">
        <v>10</v>
      </c>
      <c r="AE11" s="7">
        <v>10</v>
      </c>
      <c r="AF11" s="7">
        <v>10</v>
      </c>
      <c r="AG11" s="7">
        <v>10</v>
      </c>
      <c r="AH11" s="12">
        <f t="shared" si="3"/>
        <v>94</v>
      </c>
      <c r="AI11" s="86">
        <v>2</v>
      </c>
      <c r="AJ11" s="98">
        <v>11.11</v>
      </c>
      <c r="AK11" s="86">
        <v>6</v>
      </c>
      <c r="AL11" s="12">
        <f t="shared" si="4"/>
        <v>8</v>
      </c>
      <c r="AM11" s="22">
        <f t="shared" si="5"/>
        <v>16</v>
      </c>
      <c r="AN11" s="2">
        <v>5</v>
      </c>
    </row>
    <row r="12" spans="1:40" ht="15">
      <c r="A12" s="33" t="s">
        <v>88</v>
      </c>
      <c r="B12" s="45">
        <v>2001</v>
      </c>
      <c r="C12" s="15" t="s">
        <v>94</v>
      </c>
      <c r="D12" s="13">
        <v>8</v>
      </c>
      <c r="E12" s="13">
        <v>8</v>
      </c>
      <c r="F12" s="13">
        <v>9</v>
      </c>
      <c r="G12" s="13">
        <v>9</v>
      </c>
      <c r="H12" s="13">
        <v>9</v>
      </c>
      <c r="I12" s="13">
        <v>9</v>
      </c>
      <c r="J12" s="13">
        <v>10</v>
      </c>
      <c r="K12" s="13">
        <v>10</v>
      </c>
      <c r="L12" s="13">
        <v>10</v>
      </c>
      <c r="M12" s="13">
        <v>10</v>
      </c>
      <c r="N12" s="12">
        <f t="shared" si="0"/>
        <v>92</v>
      </c>
      <c r="O12" s="22">
        <v>3</v>
      </c>
      <c r="P12" s="105">
        <v>17.54</v>
      </c>
      <c r="Q12" s="22">
        <v>11</v>
      </c>
      <c r="R12" s="196">
        <f t="shared" si="1"/>
        <v>14</v>
      </c>
      <c r="S12" s="22">
        <f t="shared" si="2"/>
        <v>28</v>
      </c>
      <c r="T12" s="22">
        <v>6</v>
      </c>
      <c r="U12" s="21" t="s">
        <v>118</v>
      </c>
      <c r="V12" s="2">
        <v>2001</v>
      </c>
      <c r="W12" s="9" t="s">
        <v>123</v>
      </c>
      <c r="X12" s="2">
        <v>8</v>
      </c>
      <c r="Y12" s="2">
        <v>8</v>
      </c>
      <c r="Z12" s="2">
        <v>8</v>
      </c>
      <c r="AA12" s="2">
        <v>9</v>
      </c>
      <c r="AB12" s="2">
        <v>9</v>
      </c>
      <c r="AC12" s="2">
        <v>9</v>
      </c>
      <c r="AD12" s="2">
        <v>9</v>
      </c>
      <c r="AE12" s="2">
        <v>9</v>
      </c>
      <c r="AF12" s="2">
        <v>10</v>
      </c>
      <c r="AG12" s="2">
        <v>10</v>
      </c>
      <c r="AH12" s="2">
        <f t="shared" si="3"/>
        <v>89</v>
      </c>
      <c r="AI12" s="87">
        <v>9</v>
      </c>
      <c r="AJ12" s="99">
        <v>9.14</v>
      </c>
      <c r="AK12" s="86">
        <v>2</v>
      </c>
      <c r="AL12" s="12">
        <f t="shared" si="4"/>
        <v>11</v>
      </c>
      <c r="AM12" s="22">
        <f t="shared" si="5"/>
        <v>22</v>
      </c>
      <c r="AN12" s="2">
        <v>6</v>
      </c>
    </row>
    <row r="13" spans="1:40" ht="15">
      <c r="A13" s="5" t="s">
        <v>121</v>
      </c>
      <c r="B13" s="42">
        <v>2001</v>
      </c>
      <c r="C13" s="10" t="s">
        <v>143</v>
      </c>
      <c r="D13" s="7">
        <v>8</v>
      </c>
      <c r="E13" s="7">
        <v>9</v>
      </c>
      <c r="F13" s="7">
        <v>9</v>
      </c>
      <c r="G13" s="7">
        <v>9</v>
      </c>
      <c r="H13" s="7">
        <v>9</v>
      </c>
      <c r="I13" s="7">
        <v>9</v>
      </c>
      <c r="J13" s="7">
        <v>10</v>
      </c>
      <c r="K13" s="7">
        <v>10</v>
      </c>
      <c r="L13" s="7">
        <v>10</v>
      </c>
      <c r="M13" s="7">
        <v>10</v>
      </c>
      <c r="N13" s="12">
        <f t="shared" si="0"/>
        <v>93</v>
      </c>
      <c r="O13" s="22">
        <v>2</v>
      </c>
      <c r="P13" s="105">
        <v>18.27</v>
      </c>
      <c r="Q13" s="22">
        <v>12</v>
      </c>
      <c r="R13" s="196">
        <f t="shared" si="1"/>
        <v>14</v>
      </c>
      <c r="S13" s="22">
        <f t="shared" si="2"/>
        <v>28</v>
      </c>
      <c r="T13" s="22">
        <v>7</v>
      </c>
      <c r="U13" s="21" t="s">
        <v>121</v>
      </c>
      <c r="V13" s="2">
        <v>2000</v>
      </c>
      <c r="W13" s="9" t="s">
        <v>122</v>
      </c>
      <c r="X13" s="2">
        <v>9</v>
      </c>
      <c r="Y13" s="2">
        <v>9</v>
      </c>
      <c r="Z13" s="2">
        <v>9</v>
      </c>
      <c r="AA13" s="2">
        <v>9</v>
      </c>
      <c r="AB13" s="2">
        <v>9</v>
      </c>
      <c r="AC13" s="2">
        <v>9</v>
      </c>
      <c r="AD13" s="2">
        <v>10</v>
      </c>
      <c r="AE13" s="2">
        <v>10</v>
      </c>
      <c r="AF13" s="2">
        <v>10</v>
      </c>
      <c r="AG13" s="2">
        <v>10</v>
      </c>
      <c r="AH13" s="2">
        <f t="shared" si="3"/>
        <v>94</v>
      </c>
      <c r="AI13" s="87">
        <v>3</v>
      </c>
      <c r="AJ13" s="99">
        <v>12.47</v>
      </c>
      <c r="AK13" s="86">
        <v>9</v>
      </c>
      <c r="AL13" s="12">
        <f t="shared" si="4"/>
        <v>12</v>
      </c>
      <c r="AM13" s="22">
        <f t="shared" si="5"/>
        <v>24</v>
      </c>
      <c r="AN13" s="2">
        <v>7</v>
      </c>
    </row>
    <row r="14" spans="1:40" ht="15">
      <c r="A14" s="5" t="s">
        <v>118</v>
      </c>
      <c r="B14" s="42">
        <v>2001</v>
      </c>
      <c r="C14" s="10" t="s">
        <v>120</v>
      </c>
      <c r="D14" s="7">
        <v>7</v>
      </c>
      <c r="E14" s="7">
        <v>8</v>
      </c>
      <c r="F14" s="7">
        <v>8</v>
      </c>
      <c r="G14" s="7">
        <v>8</v>
      </c>
      <c r="H14" s="7">
        <v>9</v>
      </c>
      <c r="I14" s="7">
        <v>9</v>
      </c>
      <c r="J14" s="7">
        <v>9</v>
      </c>
      <c r="K14" s="7">
        <v>9</v>
      </c>
      <c r="L14" s="7">
        <v>9</v>
      </c>
      <c r="M14" s="7">
        <v>10</v>
      </c>
      <c r="N14" s="12">
        <f t="shared" si="0"/>
        <v>86</v>
      </c>
      <c r="O14" s="22">
        <v>11</v>
      </c>
      <c r="P14" s="105">
        <v>14.09</v>
      </c>
      <c r="Q14" s="22">
        <v>6</v>
      </c>
      <c r="R14" s="196">
        <f t="shared" si="1"/>
        <v>17</v>
      </c>
      <c r="S14" s="22">
        <f t="shared" si="2"/>
        <v>34</v>
      </c>
      <c r="T14" s="22">
        <v>8</v>
      </c>
      <c r="U14" s="21" t="s">
        <v>99</v>
      </c>
      <c r="V14" s="2">
        <v>2000</v>
      </c>
      <c r="W14" s="9" t="s">
        <v>23</v>
      </c>
      <c r="X14" s="2">
        <v>8</v>
      </c>
      <c r="Y14" s="2">
        <v>9</v>
      </c>
      <c r="Z14" s="2">
        <v>9</v>
      </c>
      <c r="AA14" s="2">
        <v>9</v>
      </c>
      <c r="AB14" s="2">
        <v>9</v>
      </c>
      <c r="AC14" s="2">
        <v>9</v>
      </c>
      <c r="AD14" s="2">
        <v>9</v>
      </c>
      <c r="AE14" s="2">
        <v>10</v>
      </c>
      <c r="AF14" s="2">
        <v>10</v>
      </c>
      <c r="AG14" s="2">
        <v>10</v>
      </c>
      <c r="AH14" s="2">
        <f t="shared" si="3"/>
        <v>92</v>
      </c>
      <c r="AI14" s="87">
        <v>6</v>
      </c>
      <c r="AJ14" s="98">
        <v>12.27</v>
      </c>
      <c r="AK14" s="86">
        <v>8</v>
      </c>
      <c r="AL14" s="12">
        <f t="shared" si="4"/>
        <v>14</v>
      </c>
      <c r="AM14" s="22">
        <f t="shared" si="5"/>
        <v>28</v>
      </c>
      <c r="AN14" s="2">
        <v>8</v>
      </c>
    </row>
    <row r="15" spans="1:40" ht="15">
      <c r="A15" s="14" t="s">
        <v>44</v>
      </c>
      <c r="B15" s="45">
        <v>2001</v>
      </c>
      <c r="C15" s="15" t="s">
        <v>45</v>
      </c>
      <c r="D15" s="13">
        <v>8</v>
      </c>
      <c r="E15" s="13">
        <v>8</v>
      </c>
      <c r="F15" s="13">
        <v>8</v>
      </c>
      <c r="G15" s="13">
        <v>8</v>
      </c>
      <c r="H15" s="13">
        <v>9</v>
      </c>
      <c r="I15" s="13">
        <v>10</v>
      </c>
      <c r="J15" s="13">
        <v>10</v>
      </c>
      <c r="K15" s="13">
        <v>10</v>
      </c>
      <c r="L15" s="13">
        <v>10</v>
      </c>
      <c r="M15" s="13">
        <v>10</v>
      </c>
      <c r="N15" s="12">
        <f t="shared" si="0"/>
        <v>91</v>
      </c>
      <c r="O15" s="22">
        <v>5</v>
      </c>
      <c r="P15" s="105">
        <v>19.19</v>
      </c>
      <c r="Q15" s="22">
        <v>14</v>
      </c>
      <c r="R15" s="196">
        <f t="shared" si="1"/>
        <v>19</v>
      </c>
      <c r="S15" s="22">
        <f t="shared" si="2"/>
        <v>38</v>
      </c>
      <c r="T15" s="22">
        <v>9</v>
      </c>
      <c r="U15" s="21" t="s">
        <v>88</v>
      </c>
      <c r="V15" s="2">
        <v>2000</v>
      </c>
      <c r="W15" s="9" t="s">
        <v>92</v>
      </c>
      <c r="X15" s="2">
        <v>8</v>
      </c>
      <c r="Y15" s="2">
        <v>8</v>
      </c>
      <c r="Z15" s="2">
        <v>9</v>
      </c>
      <c r="AA15" s="2">
        <v>9</v>
      </c>
      <c r="AB15" s="2">
        <v>9</v>
      </c>
      <c r="AC15" s="2">
        <v>9</v>
      </c>
      <c r="AD15" s="2">
        <v>9</v>
      </c>
      <c r="AE15" s="2">
        <v>9</v>
      </c>
      <c r="AF15" s="2">
        <v>10</v>
      </c>
      <c r="AG15" s="2">
        <v>10</v>
      </c>
      <c r="AH15" s="2">
        <f t="shared" si="3"/>
        <v>90</v>
      </c>
      <c r="AI15" s="87">
        <v>8</v>
      </c>
      <c r="AJ15" s="99">
        <v>13.28</v>
      </c>
      <c r="AK15" s="86">
        <v>10</v>
      </c>
      <c r="AL15" s="12">
        <f t="shared" si="4"/>
        <v>18</v>
      </c>
      <c r="AM15" s="22">
        <f t="shared" si="5"/>
        <v>36</v>
      </c>
      <c r="AN15" s="2">
        <v>9</v>
      </c>
    </row>
    <row r="16" spans="1:40" ht="15">
      <c r="A16" s="5" t="s">
        <v>99</v>
      </c>
      <c r="B16" s="42">
        <v>2001</v>
      </c>
      <c r="C16" s="10" t="s">
        <v>114</v>
      </c>
      <c r="D16" s="7">
        <v>6</v>
      </c>
      <c r="E16" s="7">
        <v>6</v>
      </c>
      <c r="F16" s="7">
        <v>6</v>
      </c>
      <c r="G16" s="7">
        <v>7</v>
      </c>
      <c r="H16" s="7">
        <v>8</v>
      </c>
      <c r="I16" s="7">
        <v>9</v>
      </c>
      <c r="J16" s="7">
        <v>9</v>
      </c>
      <c r="K16" s="7">
        <v>9</v>
      </c>
      <c r="L16" s="7">
        <v>9</v>
      </c>
      <c r="M16" s="7">
        <v>9</v>
      </c>
      <c r="N16" s="12">
        <f t="shared" si="0"/>
        <v>78</v>
      </c>
      <c r="O16" s="22">
        <v>13</v>
      </c>
      <c r="P16" s="106">
        <v>15.45</v>
      </c>
      <c r="Q16" s="22">
        <v>7</v>
      </c>
      <c r="R16" s="196">
        <f t="shared" si="1"/>
        <v>20</v>
      </c>
      <c r="S16" s="22">
        <f t="shared" si="2"/>
        <v>40</v>
      </c>
      <c r="T16" s="22">
        <v>10</v>
      </c>
      <c r="U16" s="21" t="s">
        <v>102</v>
      </c>
      <c r="V16" s="2">
        <v>2000</v>
      </c>
      <c r="W16" s="9" t="s">
        <v>24</v>
      </c>
      <c r="X16" s="2">
        <v>6</v>
      </c>
      <c r="Y16" s="2">
        <v>6</v>
      </c>
      <c r="Z16" s="2">
        <v>6</v>
      </c>
      <c r="AA16" s="2">
        <v>8</v>
      </c>
      <c r="AB16" s="2">
        <v>8</v>
      </c>
      <c r="AC16" s="2">
        <v>8</v>
      </c>
      <c r="AD16" s="2">
        <v>8</v>
      </c>
      <c r="AE16" s="2">
        <v>9</v>
      </c>
      <c r="AF16" s="2">
        <v>10</v>
      </c>
      <c r="AG16" s="2">
        <v>10</v>
      </c>
      <c r="AH16" s="2">
        <f t="shared" si="3"/>
        <v>79</v>
      </c>
      <c r="AI16" s="86">
        <v>13</v>
      </c>
      <c r="AJ16" s="99">
        <v>11.36</v>
      </c>
      <c r="AK16" s="86">
        <v>7</v>
      </c>
      <c r="AL16" s="12">
        <f t="shared" si="4"/>
        <v>20</v>
      </c>
      <c r="AM16" s="22">
        <f t="shared" si="5"/>
        <v>40</v>
      </c>
      <c r="AN16" s="2">
        <v>10</v>
      </c>
    </row>
    <row r="17" spans="1:40" ht="15">
      <c r="A17" s="33" t="s">
        <v>81</v>
      </c>
      <c r="B17" s="45">
        <v>2001</v>
      </c>
      <c r="C17" s="15" t="s">
        <v>97</v>
      </c>
      <c r="D17" s="13">
        <v>7</v>
      </c>
      <c r="E17" s="13">
        <v>8</v>
      </c>
      <c r="F17" s="13">
        <v>8</v>
      </c>
      <c r="G17" s="13">
        <v>9</v>
      </c>
      <c r="H17" s="13">
        <v>9</v>
      </c>
      <c r="I17" s="13">
        <v>9</v>
      </c>
      <c r="J17" s="13">
        <v>10</v>
      </c>
      <c r="K17" s="13">
        <v>10</v>
      </c>
      <c r="L17" s="13">
        <v>10</v>
      </c>
      <c r="M17" s="13">
        <v>10</v>
      </c>
      <c r="N17" s="12">
        <f t="shared" si="0"/>
        <v>90</v>
      </c>
      <c r="O17" s="22">
        <v>6</v>
      </c>
      <c r="P17" s="105">
        <v>19.41</v>
      </c>
      <c r="Q17" s="22">
        <v>16</v>
      </c>
      <c r="R17" s="196">
        <f t="shared" si="1"/>
        <v>22</v>
      </c>
      <c r="S17" s="22">
        <f t="shared" si="2"/>
        <v>44</v>
      </c>
      <c r="T17" s="22">
        <v>11</v>
      </c>
      <c r="U17" s="21" t="s">
        <v>81</v>
      </c>
      <c r="V17" s="2">
        <v>2001</v>
      </c>
      <c r="W17" s="9" t="s">
        <v>86</v>
      </c>
      <c r="X17" s="2">
        <v>7</v>
      </c>
      <c r="Y17" s="2">
        <v>7</v>
      </c>
      <c r="Z17" s="2">
        <v>8</v>
      </c>
      <c r="AA17" s="2">
        <v>8</v>
      </c>
      <c r="AB17" s="2">
        <v>8</v>
      </c>
      <c r="AC17" s="2">
        <v>8</v>
      </c>
      <c r="AD17" s="2">
        <v>9</v>
      </c>
      <c r="AE17" s="2">
        <v>10</v>
      </c>
      <c r="AF17" s="2">
        <v>10</v>
      </c>
      <c r="AG17" s="2">
        <v>10</v>
      </c>
      <c r="AH17" s="2">
        <f t="shared" si="3"/>
        <v>85</v>
      </c>
      <c r="AI17" s="86">
        <v>10</v>
      </c>
      <c r="AJ17" s="99">
        <v>16.42</v>
      </c>
      <c r="AK17" s="86">
        <v>13</v>
      </c>
      <c r="AL17" s="12">
        <f t="shared" si="4"/>
        <v>23</v>
      </c>
      <c r="AM17" s="22">
        <f t="shared" si="5"/>
        <v>46</v>
      </c>
      <c r="AN17" s="2">
        <v>11</v>
      </c>
    </row>
    <row r="18" spans="1:40" ht="15">
      <c r="A18" s="33" t="s">
        <v>88</v>
      </c>
      <c r="B18" s="45">
        <v>2001</v>
      </c>
      <c r="C18" s="15" t="s">
        <v>96</v>
      </c>
      <c r="D18" s="13">
        <v>5</v>
      </c>
      <c r="E18" s="13">
        <v>6</v>
      </c>
      <c r="F18" s="13">
        <v>7</v>
      </c>
      <c r="G18" s="13">
        <v>7</v>
      </c>
      <c r="H18" s="13">
        <v>7</v>
      </c>
      <c r="I18" s="13">
        <v>8</v>
      </c>
      <c r="J18" s="13">
        <v>8</v>
      </c>
      <c r="K18" s="13">
        <v>8</v>
      </c>
      <c r="L18" s="13">
        <v>8</v>
      </c>
      <c r="M18" s="13">
        <v>9</v>
      </c>
      <c r="N18" s="12">
        <f t="shared" si="0"/>
        <v>73</v>
      </c>
      <c r="O18" s="22">
        <v>15</v>
      </c>
      <c r="P18" s="106">
        <v>16.48</v>
      </c>
      <c r="Q18" s="22">
        <v>8</v>
      </c>
      <c r="R18" s="196">
        <f t="shared" si="1"/>
        <v>23</v>
      </c>
      <c r="S18" s="22">
        <f t="shared" si="2"/>
        <v>46</v>
      </c>
      <c r="T18" s="22">
        <v>12</v>
      </c>
      <c r="U18" s="33" t="s">
        <v>51</v>
      </c>
      <c r="V18" s="44">
        <v>2001</v>
      </c>
      <c r="W18" s="15" t="s">
        <v>56</v>
      </c>
      <c r="X18" s="13">
        <v>4</v>
      </c>
      <c r="Y18" s="13">
        <v>7</v>
      </c>
      <c r="Z18" s="13">
        <v>7</v>
      </c>
      <c r="AA18" s="13">
        <v>7</v>
      </c>
      <c r="AB18" s="13">
        <v>9</v>
      </c>
      <c r="AC18" s="13">
        <v>9</v>
      </c>
      <c r="AD18" s="13">
        <v>9</v>
      </c>
      <c r="AE18" s="13">
        <v>9</v>
      </c>
      <c r="AF18" s="13">
        <v>9</v>
      </c>
      <c r="AG18" s="13">
        <v>10</v>
      </c>
      <c r="AH18" s="12">
        <f t="shared" si="3"/>
        <v>80</v>
      </c>
      <c r="AI18" s="86">
        <v>12</v>
      </c>
      <c r="AJ18" s="98">
        <v>17.18</v>
      </c>
      <c r="AK18" s="86">
        <v>14</v>
      </c>
      <c r="AL18" s="12">
        <f t="shared" si="4"/>
        <v>26</v>
      </c>
      <c r="AM18" s="22">
        <f t="shared" si="5"/>
        <v>52</v>
      </c>
      <c r="AN18" s="2">
        <v>12</v>
      </c>
    </row>
    <row r="19" spans="1:40" ht="15">
      <c r="A19" s="5" t="s">
        <v>102</v>
      </c>
      <c r="B19" s="42">
        <v>2000</v>
      </c>
      <c r="C19" s="10" t="s">
        <v>149</v>
      </c>
      <c r="D19" s="7">
        <v>7</v>
      </c>
      <c r="E19" s="7">
        <v>8</v>
      </c>
      <c r="F19" s="7">
        <v>8</v>
      </c>
      <c r="G19" s="7">
        <v>8</v>
      </c>
      <c r="H19" s="7">
        <v>8</v>
      </c>
      <c r="I19" s="7">
        <v>9</v>
      </c>
      <c r="J19" s="7">
        <v>9</v>
      </c>
      <c r="K19" s="7">
        <v>9</v>
      </c>
      <c r="L19" s="7">
        <v>10</v>
      </c>
      <c r="M19" s="7">
        <v>10</v>
      </c>
      <c r="N19" s="12">
        <f t="shared" si="0"/>
        <v>86</v>
      </c>
      <c r="O19" s="22">
        <v>10</v>
      </c>
      <c r="P19" s="105">
        <v>18.51</v>
      </c>
      <c r="Q19" s="22">
        <v>13</v>
      </c>
      <c r="R19" s="196">
        <f t="shared" si="1"/>
        <v>23</v>
      </c>
      <c r="S19" s="22">
        <f t="shared" si="2"/>
        <v>46</v>
      </c>
      <c r="T19" s="22">
        <v>13</v>
      </c>
      <c r="U19" s="21" t="s">
        <v>118</v>
      </c>
      <c r="V19" s="2">
        <v>2000</v>
      </c>
      <c r="W19" s="81" t="s">
        <v>140</v>
      </c>
      <c r="X19" s="12">
        <v>5</v>
      </c>
      <c r="Y19" s="12">
        <v>6</v>
      </c>
      <c r="Z19" s="12">
        <v>6</v>
      </c>
      <c r="AA19" s="12">
        <v>6</v>
      </c>
      <c r="AB19" s="12">
        <v>6</v>
      </c>
      <c r="AC19" s="12">
        <v>7</v>
      </c>
      <c r="AD19" s="12">
        <v>7</v>
      </c>
      <c r="AE19" s="12">
        <v>8</v>
      </c>
      <c r="AF19" s="12">
        <v>8</v>
      </c>
      <c r="AG19" s="12">
        <v>8</v>
      </c>
      <c r="AH19" s="2">
        <f t="shared" si="3"/>
        <v>67</v>
      </c>
      <c r="AI19" s="86">
        <v>17</v>
      </c>
      <c r="AJ19" s="99">
        <v>14.08</v>
      </c>
      <c r="AK19" s="86">
        <v>11</v>
      </c>
      <c r="AL19" s="12">
        <f t="shared" si="4"/>
        <v>28</v>
      </c>
      <c r="AM19" s="22">
        <f t="shared" si="5"/>
        <v>56</v>
      </c>
      <c r="AN19" s="2">
        <v>13</v>
      </c>
    </row>
    <row r="20" spans="1:40" ht="15">
      <c r="A20" s="5" t="s">
        <v>99</v>
      </c>
      <c r="B20" s="42">
        <v>2000</v>
      </c>
      <c r="C20" s="10" t="s">
        <v>22</v>
      </c>
      <c r="D20" s="7">
        <v>6</v>
      </c>
      <c r="E20" s="7">
        <v>6</v>
      </c>
      <c r="F20" s="7">
        <v>6</v>
      </c>
      <c r="G20" s="7">
        <v>7</v>
      </c>
      <c r="H20" s="7">
        <v>7</v>
      </c>
      <c r="I20" s="7">
        <v>7</v>
      </c>
      <c r="J20" s="7">
        <v>8</v>
      </c>
      <c r="K20" s="7">
        <v>8</v>
      </c>
      <c r="L20" s="7">
        <v>8</v>
      </c>
      <c r="M20" s="7">
        <v>10</v>
      </c>
      <c r="N20" s="12">
        <f t="shared" si="0"/>
        <v>73</v>
      </c>
      <c r="O20" s="22">
        <v>14</v>
      </c>
      <c r="P20" s="188">
        <v>17.4</v>
      </c>
      <c r="Q20" s="22">
        <v>10</v>
      </c>
      <c r="R20" s="196">
        <f t="shared" si="1"/>
        <v>24</v>
      </c>
      <c r="S20" s="22">
        <f t="shared" si="2"/>
        <v>48</v>
      </c>
      <c r="T20" s="22">
        <v>14</v>
      </c>
      <c r="U20" s="21" t="s">
        <v>102</v>
      </c>
      <c r="V20" s="2">
        <v>2000</v>
      </c>
      <c r="W20" s="9" t="s">
        <v>109</v>
      </c>
      <c r="X20" s="2">
        <v>5</v>
      </c>
      <c r="Y20" s="2">
        <v>6</v>
      </c>
      <c r="Z20" s="2">
        <v>7</v>
      </c>
      <c r="AA20" s="2">
        <v>7</v>
      </c>
      <c r="AB20" s="2">
        <v>8</v>
      </c>
      <c r="AC20" s="2">
        <v>8</v>
      </c>
      <c r="AD20" s="2">
        <v>8</v>
      </c>
      <c r="AE20" s="2">
        <v>8</v>
      </c>
      <c r="AF20" s="2">
        <v>8</v>
      </c>
      <c r="AG20" s="2">
        <v>8</v>
      </c>
      <c r="AH20" s="2">
        <f t="shared" si="3"/>
        <v>73</v>
      </c>
      <c r="AI20" s="87">
        <v>16</v>
      </c>
      <c r="AJ20" s="99">
        <v>14.37</v>
      </c>
      <c r="AK20" s="86">
        <v>12</v>
      </c>
      <c r="AL20" s="12">
        <f t="shared" si="4"/>
        <v>28</v>
      </c>
      <c r="AM20" s="22">
        <f t="shared" si="5"/>
        <v>56</v>
      </c>
      <c r="AN20" s="2">
        <v>14</v>
      </c>
    </row>
    <row r="21" spans="1:40" ht="15">
      <c r="A21" s="14" t="s">
        <v>51</v>
      </c>
      <c r="B21" s="45">
        <v>2000</v>
      </c>
      <c r="C21" s="15" t="s">
        <v>52</v>
      </c>
      <c r="D21" s="13">
        <v>0</v>
      </c>
      <c r="E21" s="13">
        <v>4</v>
      </c>
      <c r="F21" s="13">
        <v>5</v>
      </c>
      <c r="G21" s="13">
        <v>6</v>
      </c>
      <c r="H21" s="13">
        <v>6</v>
      </c>
      <c r="I21" s="13">
        <v>6</v>
      </c>
      <c r="J21" s="13">
        <v>6</v>
      </c>
      <c r="K21" s="13">
        <v>7</v>
      </c>
      <c r="L21" s="13">
        <v>7</v>
      </c>
      <c r="M21" s="13">
        <v>8</v>
      </c>
      <c r="N21" s="12">
        <f t="shared" si="0"/>
        <v>55</v>
      </c>
      <c r="O21" s="22">
        <v>17</v>
      </c>
      <c r="P21" s="106">
        <v>17.18</v>
      </c>
      <c r="Q21" s="22">
        <v>9</v>
      </c>
      <c r="R21" s="196">
        <f t="shared" si="1"/>
        <v>26</v>
      </c>
      <c r="S21" s="22">
        <f t="shared" si="2"/>
        <v>52</v>
      </c>
      <c r="T21" s="22">
        <v>15</v>
      </c>
      <c r="U21" s="21" t="s">
        <v>81</v>
      </c>
      <c r="V21" s="2">
        <v>2001</v>
      </c>
      <c r="W21" s="9" t="s">
        <v>91</v>
      </c>
      <c r="X21" s="2">
        <v>5</v>
      </c>
      <c r="Y21" s="2">
        <v>7</v>
      </c>
      <c r="Z21" s="2">
        <v>7</v>
      </c>
      <c r="AA21" s="2">
        <v>8</v>
      </c>
      <c r="AB21" s="2">
        <v>8</v>
      </c>
      <c r="AC21" s="2">
        <v>8</v>
      </c>
      <c r="AD21" s="2">
        <v>9</v>
      </c>
      <c r="AE21" s="2">
        <v>9</v>
      </c>
      <c r="AF21" s="2">
        <v>10</v>
      </c>
      <c r="AG21" s="2">
        <v>10</v>
      </c>
      <c r="AH21" s="2">
        <f t="shared" si="3"/>
        <v>81</v>
      </c>
      <c r="AI21" s="87">
        <v>11</v>
      </c>
      <c r="AJ21" s="99">
        <v>20.21</v>
      </c>
      <c r="AK21" s="86">
        <v>18</v>
      </c>
      <c r="AL21" s="12">
        <f t="shared" si="4"/>
        <v>29</v>
      </c>
      <c r="AM21" s="22">
        <f t="shared" si="5"/>
        <v>58</v>
      </c>
      <c r="AN21" s="2">
        <v>15</v>
      </c>
    </row>
    <row r="22" spans="1:40" ht="15">
      <c r="A22" s="14" t="s">
        <v>51</v>
      </c>
      <c r="B22" s="45">
        <v>2000</v>
      </c>
      <c r="C22" s="15" t="s">
        <v>53</v>
      </c>
      <c r="D22" s="13">
        <v>5</v>
      </c>
      <c r="E22" s="13">
        <v>6</v>
      </c>
      <c r="F22" s="13">
        <v>8</v>
      </c>
      <c r="G22" s="13">
        <v>8</v>
      </c>
      <c r="H22" s="13">
        <v>8</v>
      </c>
      <c r="I22" s="13">
        <v>8</v>
      </c>
      <c r="J22" s="13">
        <v>9</v>
      </c>
      <c r="K22" s="13">
        <v>9</v>
      </c>
      <c r="L22" s="13">
        <v>9</v>
      </c>
      <c r="M22" s="13">
        <v>10</v>
      </c>
      <c r="N22" s="12">
        <f t="shared" si="0"/>
        <v>80</v>
      </c>
      <c r="O22" s="22">
        <v>12</v>
      </c>
      <c r="P22" s="106">
        <v>24.59</v>
      </c>
      <c r="Q22" s="22">
        <v>18</v>
      </c>
      <c r="R22" s="196">
        <f t="shared" si="1"/>
        <v>30</v>
      </c>
      <c r="S22" s="22">
        <f t="shared" si="2"/>
        <v>60</v>
      </c>
      <c r="T22" s="22">
        <v>16</v>
      </c>
      <c r="U22" s="21" t="s">
        <v>99</v>
      </c>
      <c r="V22" s="2">
        <v>2000</v>
      </c>
      <c r="W22" s="9" t="s">
        <v>100</v>
      </c>
      <c r="X22" s="2">
        <v>5</v>
      </c>
      <c r="Y22" s="2">
        <v>6</v>
      </c>
      <c r="Z22" s="2">
        <v>6</v>
      </c>
      <c r="AA22" s="2">
        <v>7</v>
      </c>
      <c r="AB22" s="2">
        <v>7</v>
      </c>
      <c r="AC22" s="2">
        <v>8</v>
      </c>
      <c r="AD22" s="2">
        <v>8</v>
      </c>
      <c r="AE22" s="2">
        <v>8</v>
      </c>
      <c r="AF22" s="2">
        <v>9</v>
      </c>
      <c r="AG22" s="2">
        <v>9</v>
      </c>
      <c r="AH22" s="2">
        <f t="shared" si="3"/>
        <v>73</v>
      </c>
      <c r="AI22" s="86">
        <v>15</v>
      </c>
      <c r="AJ22" s="99">
        <v>17.32</v>
      </c>
      <c r="AK22" s="86">
        <v>15</v>
      </c>
      <c r="AL22" s="12">
        <f t="shared" si="4"/>
        <v>30</v>
      </c>
      <c r="AM22" s="22">
        <f t="shared" si="5"/>
        <v>60</v>
      </c>
      <c r="AN22" s="2">
        <v>16</v>
      </c>
    </row>
    <row r="23" spans="1:40" ht="15">
      <c r="A23" s="5" t="s">
        <v>81</v>
      </c>
      <c r="B23" s="42">
        <v>2000</v>
      </c>
      <c r="C23" s="10" t="s">
        <v>98</v>
      </c>
      <c r="D23" s="7">
        <v>0</v>
      </c>
      <c r="E23" s="7">
        <v>0</v>
      </c>
      <c r="F23" s="7">
        <v>0</v>
      </c>
      <c r="G23" s="7">
        <v>0</v>
      </c>
      <c r="H23" s="7">
        <v>2</v>
      </c>
      <c r="I23" s="7">
        <v>2</v>
      </c>
      <c r="J23" s="7">
        <v>5</v>
      </c>
      <c r="K23" s="7">
        <v>6</v>
      </c>
      <c r="L23" s="7">
        <v>6</v>
      </c>
      <c r="M23" s="7">
        <v>1</v>
      </c>
      <c r="N23" s="12">
        <f t="shared" si="0"/>
        <v>22</v>
      </c>
      <c r="O23" s="22">
        <v>18</v>
      </c>
      <c r="P23" s="106">
        <v>19.35</v>
      </c>
      <c r="Q23" s="22">
        <v>15</v>
      </c>
      <c r="R23" s="196">
        <f t="shared" si="1"/>
        <v>33</v>
      </c>
      <c r="S23" s="22">
        <f t="shared" si="2"/>
        <v>66</v>
      </c>
      <c r="T23" s="22">
        <v>17</v>
      </c>
      <c r="U23" s="33" t="s">
        <v>51</v>
      </c>
      <c r="V23" s="45">
        <v>2001</v>
      </c>
      <c r="W23" s="15" t="s">
        <v>59</v>
      </c>
      <c r="X23" s="13">
        <v>6</v>
      </c>
      <c r="Y23" s="13">
        <v>6</v>
      </c>
      <c r="Z23" s="13">
        <v>6</v>
      </c>
      <c r="AA23" s="13">
        <v>7</v>
      </c>
      <c r="AB23" s="13">
        <v>8</v>
      </c>
      <c r="AC23" s="13">
        <v>8</v>
      </c>
      <c r="AD23" s="13">
        <v>8</v>
      </c>
      <c r="AE23" s="13">
        <v>9</v>
      </c>
      <c r="AF23" s="13">
        <v>9</v>
      </c>
      <c r="AG23" s="13">
        <v>9</v>
      </c>
      <c r="AH23" s="12">
        <f t="shared" si="3"/>
        <v>76</v>
      </c>
      <c r="AI23" s="87">
        <v>14</v>
      </c>
      <c r="AJ23" s="98">
        <v>18.35</v>
      </c>
      <c r="AK23" s="86">
        <v>16</v>
      </c>
      <c r="AL23" s="12">
        <f t="shared" si="4"/>
        <v>30</v>
      </c>
      <c r="AM23" s="22">
        <f t="shared" si="5"/>
        <v>60</v>
      </c>
      <c r="AN23" s="2">
        <v>17</v>
      </c>
    </row>
    <row r="24" spans="1:40" ht="15">
      <c r="A24" s="5" t="s">
        <v>102</v>
      </c>
      <c r="B24" s="42">
        <v>2001</v>
      </c>
      <c r="C24" s="10" t="s">
        <v>104</v>
      </c>
      <c r="D24" s="7">
        <v>0</v>
      </c>
      <c r="E24" s="7">
        <v>1</v>
      </c>
      <c r="F24" s="7">
        <v>4</v>
      </c>
      <c r="G24" s="7">
        <v>2</v>
      </c>
      <c r="H24" s="7">
        <v>6</v>
      </c>
      <c r="I24" s="7">
        <v>7</v>
      </c>
      <c r="J24" s="7">
        <v>8</v>
      </c>
      <c r="K24" s="7">
        <v>8</v>
      </c>
      <c r="L24" s="7">
        <v>10</v>
      </c>
      <c r="M24" s="7">
        <v>10</v>
      </c>
      <c r="N24" s="12">
        <f t="shared" si="0"/>
        <v>56</v>
      </c>
      <c r="O24" s="22">
        <v>16</v>
      </c>
      <c r="P24" s="188">
        <v>21.2</v>
      </c>
      <c r="Q24" s="22">
        <v>17</v>
      </c>
      <c r="R24" s="196">
        <f t="shared" si="1"/>
        <v>33</v>
      </c>
      <c r="S24" s="22">
        <f t="shared" si="2"/>
        <v>66</v>
      </c>
      <c r="T24" s="22">
        <v>18</v>
      </c>
      <c r="U24" s="21" t="s">
        <v>88</v>
      </c>
      <c r="V24" s="2">
        <v>2001</v>
      </c>
      <c r="W24" s="9" t="s">
        <v>84</v>
      </c>
      <c r="X24" s="2">
        <v>0</v>
      </c>
      <c r="Y24" s="2">
        <v>0</v>
      </c>
      <c r="Z24" s="2">
        <v>0</v>
      </c>
      <c r="AA24" s="2">
        <v>1</v>
      </c>
      <c r="AB24" s="2">
        <v>1</v>
      </c>
      <c r="AC24" s="2">
        <v>4</v>
      </c>
      <c r="AD24" s="2">
        <v>4</v>
      </c>
      <c r="AE24" s="2">
        <v>7</v>
      </c>
      <c r="AF24" s="2">
        <v>8</v>
      </c>
      <c r="AG24" s="2">
        <v>8</v>
      </c>
      <c r="AH24" s="2">
        <f t="shared" si="3"/>
        <v>33</v>
      </c>
      <c r="AI24" s="86">
        <v>18</v>
      </c>
      <c r="AJ24" s="99">
        <v>19.13</v>
      </c>
      <c r="AK24" s="86">
        <v>17</v>
      </c>
      <c r="AL24" s="12">
        <f t="shared" si="4"/>
        <v>35</v>
      </c>
      <c r="AM24" s="22">
        <f t="shared" si="5"/>
        <v>70</v>
      </c>
      <c r="AN24" s="2">
        <v>18</v>
      </c>
    </row>
    <row r="25" spans="1:40" ht="18">
      <c r="A25" s="233" t="s">
        <v>161</v>
      </c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5"/>
      <c r="U25" s="233" t="s">
        <v>162</v>
      </c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5"/>
    </row>
    <row r="26" spans="1:40" ht="15">
      <c r="A26" s="101"/>
      <c r="B26" s="90"/>
      <c r="C26" s="102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93"/>
      <c r="O26" s="100"/>
      <c r="P26" s="103"/>
      <c r="Q26" s="103"/>
      <c r="R26" s="214"/>
      <c r="S26" s="100"/>
      <c r="T26" s="100"/>
      <c r="U26" s="89"/>
      <c r="V26" s="90"/>
      <c r="W26" s="91"/>
      <c r="X26" s="91"/>
      <c r="Y26" s="92"/>
      <c r="Z26" s="92"/>
      <c r="AA26" s="92"/>
      <c r="AB26" s="92"/>
      <c r="AC26" s="92"/>
      <c r="AD26" s="92"/>
      <c r="AE26" s="92"/>
      <c r="AF26" s="92"/>
      <c r="AG26" s="92"/>
      <c r="AH26" s="93"/>
      <c r="AI26" s="94"/>
      <c r="AJ26" s="215"/>
      <c r="AK26" s="100"/>
      <c r="AL26" s="93"/>
      <c r="AM26" s="100"/>
      <c r="AN26" s="216"/>
    </row>
    <row r="27" spans="1:40" ht="15">
      <c r="A27" s="33" t="s">
        <v>60</v>
      </c>
      <c r="B27" s="45">
        <v>2002</v>
      </c>
      <c r="C27" s="15" t="s">
        <v>25</v>
      </c>
      <c r="D27" s="13">
        <v>8</v>
      </c>
      <c r="E27" s="13">
        <v>9</v>
      </c>
      <c r="F27" s="13">
        <v>9</v>
      </c>
      <c r="G27" s="13">
        <v>9</v>
      </c>
      <c r="H27" s="13">
        <v>9</v>
      </c>
      <c r="I27" s="13">
        <v>10</v>
      </c>
      <c r="J27" s="13">
        <v>10</v>
      </c>
      <c r="K27" s="13">
        <v>10</v>
      </c>
      <c r="L27" s="13">
        <v>10</v>
      </c>
      <c r="M27" s="13">
        <v>10</v>
      </c>
      <c r="N27" s="12">
        <f aca="true" t="shared" si="6" ref="N27:N44">M27+K27+J27+I27+H27+G27+F27+E27+D27+L27</f>
        <v>94</v>
      </c>
      <c r="O27" s="32">
        <v>1</v>
      </c>
      <c r="P27" s="105">
        <v>11.21</v>
      </c>
      <c r="Q27" s="35">
        <v>1</v>
      </c>
      <c r="R27" s="196">
        <f aca="true" t="shared" si="7" ref="R27:R44">Q27+O27</f>
        <v>2</v>
      </c>
      <c r="S27" s="22">
        <f aca="true" t="shared" si="8" ref="S27:S44">R27+Q27+O27</f>
        <v>4</v>
      </c>
      <c r="T27" s="22">
        <v>1</v>
      </c>
      <c r="U27" s="21" t="s">
        <v>121</v>
      </c>
      <c r="V27" s="2">
        <v>2002</v>
      </c>
      <c r="W27" s="9" t="s">
        <v>129</v>
      </c>
      <c r="X27" s="2">
        <v>9</v>
      </c>
      <c r="Y27" s="2">
        <v>9</v>
      </c>
      <c r="Z27" s="2">
        <v>9</v>
      </c>
      <c r="AA27" s="2">
        <v>9</v>
      </c>
      <c r="AB27" s="2">
        <v>9</v>
      </c>
      <c r="AC27" s="2">
        <v>9</v>
      </c>
      <c r="AD27" s="2">
        <v>9</v>
      </c>
      <c r="AE27" s="2">
        <v>9</v>
      </c>
      <c r="AF27" s="2">
        <v>9</v>
      </c>
      <c r="AG27" s="2">
        <v>9</v>
      </c>
      <c r="AH27" s="2">
        <f aca="true" t="shared" si="9" ref="AH27:AH44">AG27+AE27+AD27+AC27+AB27+AA27+Z27+Y27+X27+AF27</f>
        <v>90</v>
      </c>
      <c r="AI27" s="86">
        <v>2</v>
      </c>
      <c r="AJ27" s="99">
        <v>11.31</v>
      </c>
      <c r="AK27" s="86">
        <v>1</v>
      </c>
      <c r="AL27" s="12">
        <f aca="true" t="shared" si="10" ref="AL27:AL44">AK27+AI27</f>
        <v>3</v>
      </c>
      <c r="AM27" s="22">
        <f aca="true" t="shared" si="11" ref="AM27:AM44">AL27+AK27+AI27</f>
        <v>6</v>
      </c>
      <c r="AN27" s="2">
        <v>1</v>
      </c>
    </row>
    <row r="28" spans="1:40" ht="15">
      <c r="A28" s="33" t="s">
        <v>60</v>
      </c>
      <c r="B28" s="45">
        <v>2002</v>
      </c>
      <c r="C28" s="15" t="s">
        <v>66</v>
      </c>
      <c r="D28" s="13">
        <v>8</v>
      </c>
      <c r="E28" s="13">
        <v>8</v>
      </c>
      <c r="F28" s="13">
        <v>8</v>
      </c>
      <c r="G28" s="13">
        <v>8</v>
      </c>
      <c r="H28" s="13">
        <v>8</v>
      </c>
      <c r="I28" s="13">
        <v>9</v>
      </c>
      <c r="J28" s="13">
        <v>10</v>
      </c>
      <c r="K28" s="13">
        <v>10</v>
      </c>
      <c r="L28" s="13">
        <v>10</v>
      </c>
      <c r="M28" s="13">
        <v>10</v>
      </c>
      <c r="N28" s="12">
        <f t="shared" si="6"/>
        <v>89</v>
      </c>
      <c r="O28" s="32">
        <v>3</v>
      </c>
      <c r="P28" s="106">
        <v>12.21</v>
      </c>
      <c r="Q28" s="22">
        <v>2</v>
      </c>
      <c r="R28" s="196">
        <f t="shared" si="7"/>
        <v>5</v>
      </c>
      <c r="S28" s="22">
        <f t="shared" si="8"/>
        <v>10</v>
      </c>
      <c r="T28" s="22">
        <v>2</v>
      </c>
      <c r="U28" s="14" t="s">
        <v>60</v>
      </c>
      <c r="V28" s="45">
        <v>2003</v>
      </c>
      <c r="W28" s="15" t="s">
        <v>62</v>
      </c>
      <c r="X28" s="13">
        <v>7</v>
      </c>
      <c r="Y28" s="13">
        <v>7</v>
      </c>
      <c r="Z28" s="13">
        <v>8</v>
      </c>
      <c r="AA28" s="13">
        <v>9</v>
      </c>
      <c r="AB28" s="13">
        <v>9</v>
      </c>
      <c r="AC28" s="13">
        <v>9</v>
      </c>
      <c r="AD28" s="13">
        <v>10</v>
      </c>
      <c r="AE28" s="13">
        <v>10</v>
      </c>
      <c r="AF28" s="13">
        <v>10</v>
      </c>
      <c r="AG28" s="13">
        <v>10</v>
      </c>
      <c r="AH28" s="12">
        <f t="shared" si="9"/>
        <v>89</v>
      </c>
      <c r="AI28" s="86">
        <v>3</v>
      </c>
      <c r="AJ28" s="185">
        <v>13.2</v>
      </c>
      <c r="AK28" s="86">
        <v>2</v>
      </c>
      <c r="AL28" s="12">
        <f t="shared" si="10"/>
        <v>5</v>
      </c>
      <c r="AM28" s="22">
        <f t="shared" si="11"/>
        <v>10</v>
      </c>
      <c r="AN28" s="2">
        <v>2</v>
      </c>
    </row>
    <row r="29" spans="1:40" ht="15">
      <c r="A29" s="5" t="s">
        <v>102</v>
      </c>
      <c r="B29" s="42">
        <v>2002</v>
      </c>
      <c r="C29" s="10" t="s">
        <v>106</v>
      </c>
      <c r="D29" s="7">
        <v>7</v>
      </c>
      <c r="E29" s="7">
        <v>7</v>
      </c>
      <c r="F29" s="7">
        <v>8</v>
      </c>
      <c r="G29" s="7">
        <v>9</v>
      </c>
      <c r="H29" s="7">
        <v>9</v>
      </c>
      <c r="I29" s="7">
        <v>9</v>
      </c>
      <c r="J29" s="7">
        <v>9</v>
      </c>
      <c r="K29" s="7">
        <v>10</v>
      </c>
      <c r="L29" s="7">
        <v>10</v>
      </c>
      <c r="M29" s="7">
        <v>10</v>
      </c>
      <c r="N29" s="12">
        <f t="shared" si="6"/>
        <v>88</v>
      </c>
      <c r="O29" s="22">
        <v>4</v>
      </c>
      <c r="P29" s="106">
        <v>17.41</v>
      </c>
      <c r="Q29" s="22">
        <v>4</v>
      </c>
      <c r="R29" s="196">
        <f t="shared" si="7"/>
        <v>8</v>
      </c>
      <c r="S29" s="22">
        <f t="shared" si="8"/>
        <v>16</v>
      </c>
      <c r="T29" s="22">
        <v>3</v>
      </c>
      <c r="U29" s="14" t="s">
        <v>60</v>
      </c>
      <c r="V29" s="45">
        <v>2003</v>
      </c>
      <c r="W29" s="15" t="s">
        <v>63</v>
      </c>
      <c r="X29" s="13">
        <v>8</v>
      </c>
      <c r="Y29" s="13">
        <v>9</v>
      </c>
      <c r="Z29" s="13">
        <v>9</v>
      </c>
      <c r="AA29" s="13">
        <v>9</v>
      </c>
      <c r="AB29" s="13">
        <v>10</v>
      </c>
      <c r="AC29" s="13">
        <v>10</v>
      </c>
      <c r="AD29" s="13">
        <v>10</v>
      </c>
      <c r="AE29" s="13">
        <v>10</v>
      </c>
      <c r="AF29" s="13">
        <v>10</v>
      </c>
      <c r="AG29" s="13">
        <v>10</v>
      </c>
      <c r="AH29" s="12">
        <f t="shared" si="9"/>
        <v>95</v>
      </c>
      <c r="AI29" s="86">
        <v>1</v>
      </c>
      <c r="AJ29" s="99">
        <v>15.48</v>
      </c>
      <c r="AK29" s="86">
        <v>4</v>
      </c>
      <c r="AL29" s="12">
        <f t="shared" si="10"/>
        <v>5</v>
      </c>
      <c r="AM29" s="22">
        <f t="shared" si="11"/>
        <v>10</v>
      </c>
      <c r="AN29" s="2">
        <v>3</v>
      </c>
    </row>
    <row r="30" spans="1:40" ht="15">
      <c r="A30" s="5" t="s">
        <v>121</v>
      </c>
      <c r="B30" s="42">
        <v>2003</v>
      </c>
      <c r="C30" s="10" t="s">
        <v>126</v>
      </c>
      <c r="D30" s="7">
        <v>8</v>
      </c>
      <c r="E30" s="7">
        <v>8</v>
      </c>
      <c r="F30" s="7">
        <v>8</v>
      </c>
      <c r="G30" s="7">
        <v>8</v>
      </c>
      <c r="H30" s="7">
        <v>9</v>
      </c>
      <c r="I30" s="7">
        <v>9</v>
      </c>
      <c r="J30" s="7">
        <v>10</v>
      </c>
      <c r="K30" s="7">
        <v>10</v>
      </c>
      <c r="L30" s="7">
        <v>10</v>
      </c>
      <c r="M30" s="7">
        <v>10</v>
      </c>
      <c r="N30" s="12">
        <f t="shared" si="6"/>
        <v>90</v>
      </c>
      <c r="O30" s="22">
        <v>2</v>
      </c>
      <c r="P30" s="106">
        <v>18.38</v>
      </c>
      <c r="Q30" s="22">
        <v>6</v>
      </c>
      <c r="R30" s="196">
        <f t="shared" si="7"/>
        <v>8</v>
      </c>
      <c r="S30" s="22">
        <f t="shared" si="8"/>
        <v>16</v>
      </c>
      <c r="T30" s="22">
        <v>4</v>
      </c>
      <c r="U30" s="21" t="s">
        <v>121</v>
      </c>
      <c r="V30" s="2">
        <v>2002</v>
      </c>
      <c r="W30" s="9" t="s">
        <v>135</v>
      </c>
      <c r="X30" s="2">
        <v>6</v>
      </c>
      <c r="Y30" s="2">
        <v>7</v>
      </c>
      <c r="Z30" s="2">
        <v>7</v>
      </c>
      <c r="AA30" s="2">
        <v>7</v>
      </c>
      <c r="AB30" s="2">
        <v>8</v>
      </c>
      <c r="AC30" s="2">
        <v>8</v>
      </c>
      <c r="AD30" s="2">
        <v>9</v>
      </c>
      <c r="AE30" s="2">
        <v>9</v>
      </c>
      <c r="AF30" s="2">
        <v>10</v>
      </c>
      <c r="AG30" s="2">
        <v>10</v>
      </c>
      <c r="AH30" s="2">
        <f t="shared" si="9"/>
        <v>81</v>
      </c>
      <c r="AI30" s="86">
        <v>9</v>
      </c>
      <c r="AJ30" s="98">
        <v>13.43</v>
      </c>
      <c r="AK30" s="86">
        <v>3</v>
      </c>
      <c r="AL30" s="12">
        <f t="shared" si="10"/>
        <v>12</v>
      </c>
      <c r="AM30" s="22">
        <f t="shared" si="11"/>
        <v>24</v>
      </c>
      <c r="AN30" s="2">
        <v>4</v>
      </c>
    </row>
    <row r="31" spans="1:40" ht="15">
      <c r="A31" s="5" t="s">
        <v>118</v>
      </c>
      <c r="B31" s="2">
        <v>2003</v>
      </c>
      <c r="C31" s="9" t="s">
        <v>132</v>
      </c>
      <c r="D31" s="2">
        <v>7</v>
      </c>
      <c r="E31" s="2">
        <v>8</v>
      </c>
      <c r="F31" s="2">
        <v>8</v>
      </c>
      <c r="G31" s="2">
        <v>8</v>
      </c>
      <c r="H31" s="2">
        <v>8</v>
      </c>
      <c r="I31" s="2">
        <v>8</v>
      </c>
      <c r="J31" s="2">
        <v>9</v>
      </c>
      <c r="K31" s="2">
        <v>9</v>
      </c>
      <c r="L31" s="2">
        <v>9</v>
      </c>
      <c r="M31" s="2">
        <v>9</v>
      </c>
      <c r="N31" s="12">
        <f t="shared" si="6"/>
        <v>83</v>
      </c>
      <c r="O31" s="22">
        <v>7</v>
      </c>
      <c r="P31" s="186">
        <v>18.1</v>
      </c>
      <c r="Q31" s="35">
        <v>5</v>
      </c>
      <c r="R31" s="196">
        <f t="shared" si="7"/>
        <v>12</v>
      </c>
      <c r="S31" s="22">
        <f t="shared" si="8"/>
        <v>24</v>
      </c>
      <c r="T31" s="22">
        <v>5</v>
      </c>
      <c r="U31" s="21" t="s">
        <v>118</v>
      </c>
      <c r="V31" s="2">
        <v>2002</v>
      </c>
      <c r="W31" s="9" t="s">
        <v>124</v>
      </c>
      <c r="X31" s="2">
        <v>7</v>
      </c>
      <c r="Y31" s="2">
        <v>7</v>
      </c>
      <c r="Z31" s="2">
        <v>7</v>
      </c>
      <c r="AA31" s="2">
        <v>7</v>
      </c>
      <c r="AB31" s="2">
        <v>8</v>
      </c>
      <c r="AC31" s="2">
        <v>8</v>
      </c>
      <c r="AD31" s="2">
        <v>8</v>
      </c>
      <c r="AE31" s="2">
        <v>8</v>
      </c>
      <c r="AF31" s="2">
        <v>8</v>
      </c>
      <c r="AG31" s="2">
        <v>9</v>
      </c>
      <c r="AH31" s="2">
        <f t="shared" si="9"/>
        <v>77</v>
      </c>
      <c r="AI31" s="86">
        <v>11</v>
      </c>
      <c r="AJ31" s="206">
        <v>15.5</v>
      </c>
      <c r="AK31" s="86">
        <v>5</v>
      </c>
      <c r="AL31" s="12">
        <f t="shared" si="10"/>
        <v>16</v>
      </c>
      <c r="AM31" s="22">
        <f t="shared" si="11"/>
        <v>32</v>
      </c>
      <c r="AN31" s="2">
        <v>5</v>
      </c>
    </row>
    <row r="32" spans="1:40" ht="15">
      <c r="A32" s="33" t="s">
        <v>81</v>
      </c>
      <c r="B32" s="45">
        <v>2002</v>
      </c>
      <c r="C32" s="15" t="s">
        <v>82</v>
      </c>
      <c r="D32" s="13">
        <v>4</v>
      </c>
      <c r="E32" s="13">
        <v>6</v>
      </c>
      <c r="F32" s="13">
        <v>8</v>
      </c>
      <c r="G32" s="13">
        <v>8</v>
      </c>
      <c r="H32" s="13">
        <v>9</v>
      </c>
      <c r="I32" s="13">
        <v>9</v>
      </c>
      <c r="J32" s="13">
        <v>9</v>
      </c>
      <c r="K32" s="13">
        <v>10</v>
      </c>
      <c r="L32" s="13">
        <v>10</v>
      </c>
      <c r="M32" s="13">
        <v>10</v>
      </c>
      <c r="N32" s="12">
        <f t="shared" si="6"/>
        <v>83</v>
      </c>
      <c r="O32" s="32">
        <v>6</v>
      </c>
      <c r="P32" s="106">
        <v>20.47</v>
      </c>
      <c r="Q32" s="22">
        <v>8</v>
      </c>
      <c r="R32" s="196">
        <f t="shared" si="7"/>
        <v>14</v>
      </c>
      <c r="S32" s="22">
        <f t="shared" si="8"/>
        <v>28</v>
      </c>
      <c r="T32" s="22">
        <v>6</v>
      </c>
      <c r="U32" s="5" t="s">
        <v>44</v>
      </c>
      <c r="V32" s="42">
        <v>2003</v>
      </c>
      <c r="W32" s="10" t="s">
        <v>49</v>
      </c>
      <c r="X32" s="7">
        <v>7</v>
      </c>
      <c r="Y32" s="7">
        <v>8</v>
      </c>
      <c r="Z32" s="7">
        <v>8</v>
      </c>
      <c r="AA32" s="7">
        <v>9</v>
      </c>
      <c r="AB32" s="7">
        <v>9</v>
      </c>
      <c r="AC32" s="7">
        <v>9</v>
      </c>
      <c r="AD32" s="7">
        <v>9</v>
      </c>
      <c r="AE32" s="7">
        <v>10</v>
      </c>
      <c r="AF32" s="7">
        <v>10</v>
      </c>
      <c r="AG32" s="7">
        <v>10</v>
      </c>
      <c r="AH32" s="12">
        <f t="shared" si="9"/>
        <v>89</v>
      </c>
      <c r="AI32" s="86">
        <v>4</v>
      </c>
      <c r="AJ32" s="99">
        <v>20.13</v>
      </c>
      <c r="AK32" s="86">
        <v>12</v>
      </c>
      <c r="AL32" s="12">
        <f t="shared" si="10"/>
        <v>16</v>
      </c>
      <c r="AM32" s="22">
        <f t="shared" si="11"/>
        <v>32</v>
      </c>
      <c r="AN32" s="2">
        <v>6</v>
      </c>
    </row>
    <row r="33" spans="1:40" ht="15">
      <c r="A33" s="5" t="s">
        <v>118</v>
      </c>
      <c r="B33" s="42">
        <v>2002</v>
      </c>
      <c r="C33" s="10" t="s">
        <v>127</v>
      </c>
      <c r="D33" s="7">
        <v>5</v>
      </c>
      <c r="E33" s="7">
        <v>7</v>
      </c>
      <c r="F33" s="7">
        <v>7</v>
      </c>
      <c r="G33" s="7">
        <v>7</v>
      </c>
      <c r="H33" s="7">
        <v>7</v>
      </c>
      <c r="I33" s="7">
        <v>7</v>
      </c>
      <c r="J33" s="7">
        <v>8</v>
      </c>
      <c r="K33" s="7">
        <v>8</v>
      </c>
      <c r="L33" s="7">
        <v>8</v>
      </c>
      <c r="M33" s="7">
        <v>8</v>
      </c>
      <c r="N33" s="12">
        <f t="shared" si="6"/>
        <v>72</v>
      </c>
      <c r="O33" s="32">
        <v>12</v>
      </c>
      <c r="P33" s="105">
        <v>14.26</v>
      </c>
      <c r="Q33" s="35">
        <v>3</v>
      </c>
      <c r="R33" s="196">
        <f t="shared" si="7"/>
        <v>15</v>
      </c>
      <c r="S33" s="22">
        <f t="shared" si="8"/>
        <v>30</v>
      </c>
      <c r="T33" s="22">
        <v>7</v>
      </c>
      <c r="U33" s="21" t="s">
        <v>81</v>
      </c>
      <c r="V33" s="2">
        <v>2003</v>
      </c>
      <c r="W33" s="9" t="s">
        <v>85</v>
      </c>
      <c r="X33" s="2">
        <v>6</v>
      </c>
      <c r="Y33" s="2">
        <v>6</v>
      </c>
      <c r="Z33" s="2">
        <v>8</v>
      </c>
      <c r="AA33" s="2">
        <v>8</v>
      </c>
      <c r="AB33" s="2">
        <v>8</v>
      </c>
      <c r="AC33" s="2">
        <v>8</v>
      </c>
      <c r="AD33" s="2">
        <v>9</v>
      </c>
      <c r="AE33" s="2">
        <v>9</v>
      </c>
      <c r="AF33" s="2">
        <v>9</v>
      </c>
      <c r="AG33" s="2">
        <v>9</v>
      </c>
      <c r="AH33" s="2">
        <f t="shared" si="9"/>
        <v>80</v>
      </c>
      <c r="AI33" s="86">
        <v>10</v>
      </c>
      <c r="AJ33" s="96">
        <v>16.15</v>
      </c>
      <c r="AK33" s="86">
        <v>7</v>
      </c>
      <c r="AL33" s="12">
        <f t="shared" si="10"/>
        <v>17</v>
      </c>
      <c r="AM33" s="22">
        <f t="shared" si="11"/>
        <v>34</v>
      </c>
      <c r="AN33" s="2">
        <v>7</v>
      </c>
    </row>
    <row r="34" spans="1:40" ht="15">
      <c r="A34" s="14" t="s">
        <v>44</v>
      </c>
      <c r="B34" s="45">
        <v>2002</v>
      </c>
      <c r="C34" s="15" t="s">
        <v>46</v>
      </c>
      <c r="D34" s="13">
        <v>6</v>
      </c>
      <c r="E34" s="13">
        <v>7</v>
      </c>
      <c r="F34" s="13">
        <v>7</v>
      </c>
      <c r="G34" s="13">
        <v>7</v>
      </c>
      <c r="H34" s="13">
        <v>7</v>
      </c>
      <c r="I34" s="13">
        <v>7</v>
      </c>
      <c r="J34" s="13">
        <v>8</v>
      </c>
      <c r="K34" s="13">
        <v>8</v>
      </c>
      <c r="L34" s="13">
        <v>8</v>
      </c>
      <c r="M34" s="13">
        <v>8</v>
      </c>
      <c r="N34" s="12">
        <f t="shared" si="6"/>
        <v>73</v>
      </c>
      <c r="O34" s="22">
        <v>10</v>
      </c>
      <c r="P34" s="106">
        <v>20.38</v>
      </c>
      <c r="Q34" s="35">
        <v>7</v>
      </c>
      <c r="R34" s="196">
        <f t="shared" si="7"/>
        <v>17</v>
      </c>
      <c r="S34" s="22">
        <f t="shared" si="8"/>
        <v>34</v>
      </c>
      <c r="T34" s="22">
        <v>8</v>
      </c>
      <c r="U34" s="21" t="s">
        <v>102</v>
      </c>
      <c r="V34" s="2">
        <v>2002</v>
      </c>
      <c r="W34" s="9" t="s">
        <v>115</v>
      </c>
      <c r="X34" s="2">
        <v>7</v>
      </c>
      <c r="Y34" s="2">
        <v>8</v>
      </c>
      <c r="Z34" s="2">
        <v>8</v>
      </c>
      <c r="AA34" s="2">
        <v>8</v>
      </c>
      <c r="AB34" s="2">
        <v>9</v>
      </c>
      <c r="AC34" s="2">
        <v>9</v>
      </c>
      <c r="AD34" s="2">
        <v>9</v>
      </c>
      <c r="AE34" s="2">
        <v>9</v>
      </c>
      <c r="AF34" s="2">
        <v>9</v>
      </c>
      <c r="AG34" s="2">
        <v>10</v>
      </c>
      <c r="AH34" s="2">
        <f t="shared" si="9"/>
        <v>86</v>
      </c>
      <c r="AI34" s="86">
        <v>8</v>
      </c>
      <c r="AJ34" s="99">
        <v>17.08</v>
      </c>
      <c r="AK34" s="86">
        <v>9</v>
      </c>
      <c r="AL34" s="12">
        <f t="shared" si="10"/>
        <v>17</v>
      </c>
      <c r="AM34" s="22">
        <f t="shared" si="11"/>
        <v>34</v>
      </c>
      <c r="AN34" s="2">
        <v>8</v>
      </c>
    </row>
    <row r="35" spans="1:40" ht="15">
      <c r="A35" s="33" t="s">
        <v>81</v>
      </c>
      <c r="B35" s="45">
        <v>2003</v>
      </c>
      <c r="C35" s="15" t="s">
        <v>93</v>
      </c>
      <c r="D35" s="13">
        <v>4</v>
      </c>
      <c r="E35" s="13">
        <v>5</v>
      </c>
      <c r="F35" s="13">
        <v>5</v>
      </c>
      <c r="G35" s="13">
        <v>7</v>
      </c>
      <c r="H35" s="13">
        <v>8</v>
      </c>
      <c r="I35" s="13">
        <v>8</v>
      </c>
      <c r="J35" s="13">
        <v>9</v>
      </c>
      <c r="K35" s="13">
        <v>9</v>
      </c>
      <c r="L35" s="13">
        <v>9</v>
      </c>
      <c r="M35" s="13">
        <v>10</v>
      </c>
      <c r="N35" s="12">
        <f t="shared" si="6"/>
        <v>74</v>
      </c>
      <c r="O35" s="32">
        <v>9</v>
      </c>
      <c r="P35" s="106">
        <v>21.29</v>
      </c>
      <c r="Q35" s="22">
        <v>10</v>
      </c>
      <c r="R35" s="196">
        <f t="shared" si="7"/>
        <v>19</v>
      </c>
      <c r="S35" s="22">
        <f t="shared" si="8"/>
        <v>38</v>
      </c>
      <c r="T35" s="22">
        <v>9</v>
      </c>
      <c r="U35" s="21" t="s">
        <v>118</v>
      </c>
      <c r="V35" s="2">
        <v>2002</v>
      </c>
      <c r="W35" s="9" t="s">
        <v>128</v>
      </c>
      <c r="X35" s="2">
        <v>7</v>
      </c>
      <c r="Y35" s="2">
        <v>7</v>
      </c>
      <c r="Z35" s="2">
        <v>9</v>
      </c>
      <c r="AA35" s="2">
        <v>9</v>
      </c>
      <c r="AB35" s="2">
        <v>9</v>
      </c>
      <c r="AC35" s="2">
        <v>9</v>
      </c>
      <c r="AD35" s="2">
        <v>9</v>
      </c>
      <c r="AE35" s="2">
        <v>9</v>
      </c>
      <c r="AF35" s="2">
        <v>10</v>
      </c>
      <c r="AG35" s="2">
        <v>10</v>
      </c>
      <c r="AH35" s="2">
        <f t="shared" si="9"/>
        <v>88</v>
      </c>
      <c r="AI35" s="86">
        <v>6</v>
      </c>
      <c r="AJ35" s="99">
        <v>18.19</v>
      </c>
      <c r="AK35" s="86">
        <v>11</v>
      </c>
      <c r="AL35" s="12">
        <f t="shared" si="10"/>
        <v>17</v>
      </c>
      <c r="AM35" s="22">
        <f t="shared" si="11"/>
        <v>34</v>
      </c>
      <c r="AN35" s="2">
        <v>9</v>
      </c>
    </row>
    <row r="36" spans="1:40" ht="15">
      <c r="A36" s="33" t="s">
        <v>88</v>
      </c>
      <c r="B36" s="45">
        <v>2002</v>
      </c>
      <c r="C36" s="15" t="s">
        <v>95</v>
      </c>
      <c r="D36" s="13">
        <v>1</v>
      </c>
      <c r="E36" s="13">
        <v>1</v>
      </c>
      <c r="F36" s="13">
        <v>4</v>
      </c>
      <c r="G36" s="13">
        <v>4</v>
      </c>
      <c r="H36" s="13">
        <v>5</v>
      </c>
      <c r="I36" s="13">
        <v>5</v>
      </c>
      <c r="J36" s="13">
        <v>5</v>
      </c>
      <c r="K36" s="13">
        <v>6</v>
      </c>
      <c r="L36" s="13">
        <v>8</v>
      </c>
      <c r="M36" s="13">
        <v>8</v>
      </c>
      <c r="N36" s="12">
        <f t="shared" si="6"/>
        <v>47</v>
      </c>
      <c r="O36" s="22">
        <v>14</v>
      </c>
      <c r="P36" s="106">
        <v>21.27</v>
      </c>
      <c r="Q36" s="35">
        <v>9</v>
      </c>
      <c r="R36" s="196">
        <f t="shared" si="7"/>
        <v>23</v>
      </c>
      <c r="S36" s="22">
        <f t="shared" si="8"/>
        <v>46</v>
      </c>
      <c r="T36" s="22">
        <v>10</v>
      </c>
      <c r="U36" s="21" t="s">
        <v>99</v>
      </c>
      <c r="V36" s="46">
        <v>2002</v>
      </c>
      <c r="W36" s="184" t="s">
        <v>101</v>
      </c>
      <c r="X36" s="205">
        <v>6</v>
      </c>
      <c r="Y36" s="205">
        <v>6</v>
      </c>
      <c r="Z36" s="205">
        <v>6</v>
      </c>
      <c r="AA36" s="205">
        <v>6</v>
      </c>
      <c r="AB36" s="205">
        <v>7</v>
      </c>
      <c r="AC36" s="205">
        <v>7</v>
      </c>
      <c r="AD36" s="205">
        <v>7</v>
      </c>
      <c r="AE36" s="205">
        <v>8</v>
      </c>
      <c r="AF36" s="205">
        <v>8</v>
      </c>
      <c r="AG36" s="205">
        <v>9</v>
      </c>
      <c r="AH36" s="2">
        <f t="shared" si="9"/>
        <v>70</v>
      </c>
      <c r="AI36" s="86">
        <v>13</v>
      </c>
      <c r="AJ36" s="99">
        <v>15.56</v>
      </c>
      <c r="AK36" s="86">
        <v>6</v>
      </c>
      <c r="AL36" s="12">
        <f t="shared" si="10"/>
        <v>19</v>
      </c>
      <c r="AM36" s="22">
        <f t="shared" si="11"/>
        <v>38</v>
      </c>
      <c r="AN36" s="2">
        <v>10</v>
      </c>
    </row>
    <row r="37" spans="1:40" ht="15">
      <c r="A37" s="5" t="s">
        <v>121</v>
      </c>
      <c r="B37" s="42">
        <v>2003</v>
      </c>
      <c r="C37" s="10" t="s">
        <v>130</v>
      </c>
      <c r="D37" s="7">
        <v>6</v>
      </c>
      <c r="E37" s="7">
        <v>8</v>
      </c>
      <c r="F37" s="7">
        <v>8</v>
      </c>
      <c r="G37" s="7">
        <v>8</v>
      </c>
      <c r="H37" s="7">
        <v>8</v>
      </c>
      <c r="I37" s="7">
        <v>9</v>
      </c>
      <c r="J37" s="7">
        <v>9</v>
      </c>
      <c r="K37" s="7">
        <v>9</v>
      </c>
      <c r="L37" s="7">
        <v>9</v>
      </c>
      <c r="M37" s="7">
        <v>10</v>
      </c>
      <c r="N37" s="12">
        <f t="shared" si="6"/>
        <v>84</v>
      </c>
      <c r="O37" s="32">
        <v>5</v>
      </c>
      <c r="P37" s="105">
        <v>27.58</v>
      </c>
      <c r="Q37" s="22">
        <v>18</v>
      </c>
      <c r="R37" s="196">
        <f t="shared" si="7"/>
        <v>23</v>
      </c>
      <c r="S37" s="22">
        <f t="shared" si="8"/>
        <v>46</v>
      </c>
      <c r="T37" s="22">
        <v>11</v>
      </c>
      <c r="U37" s="33" t="s">
        <v>51</v>
      </c>
      <c r="V37" s="45">
        <v>2002</v>
      </c>
      <c r="W37" s="15" t="s">
        <v>58</v>
      </c>
      <c r="X37" s="13">
        <v>7</v>
      </c>
      <c r="Y37" s="13">
        <v>8</v>
      </c>
      <c r="Z37" s="13">
        <v>9</v>
      </c>
      <c r="AA37" s="13">
        <v>9</v>
      </c>
      <c r="AB37" s="13">
        <v>9</v>
      </c>
      <c r="AC37" s="13">
        <v>9</v>
      </c>
      <c r="AD37" s="13">
        <v>9</v>
      </c>
      <c r="AE37" s="13">
        <v>9</v>
      </c>
      <c r="AF37" s="13">
        <v>9</v>
      </c>
      <c r="AG37" s="13">
        <v>10</v>
      </c>
      <c r="AH37" s="12">
        <f t="shared" si="9"/>
        <v>88</v>
      </c>
      <c r="AI37" s="86">
        <v>7</v>
      </c>
      <c r="AJ37" s="99">
        <v>24.25</v>
      </c>
      <c r="AK37" s="86">
        <v>15</v>
      </c>
      <c r="AL37" s="12">
        <f t="shared" si="10"/>
        <v>22</v>
      </c>
      <c r="AM37" s="22">
        <f t="shared" si="11"/>
        <v>44</v>
      </c>
      <c r="AN37" s="2">
        <v>11</v>
      </c>
    </row>
    <row r="38" spans="1:40" ht="15">
      <c r="A38" s="14" t="s">
        <v>44</v>
      </c>
      <c r="B38" s="45">
        <v>2002</v>
      </c>
      <c r="C38" s="15" t="s">
        <v>47</v>
      </c>
      <c r="D38" s="13">
        <v>4</v>
      </c>
      <c r="E38" s="13">
        <v>6</v>
      </c>
      <c r="F38" s="13">
        <v>7</v>
      </c>
      <c r="G38" s="13">
        <v>7</v>
      </c>
      <c r="H38" s="13">
        <v>7</v>
      </c>
      <c r="I38" s="13">
        <v>8</v>
      </c>
      <c r="J38" s="13">
        <v>8</v>
      </c>
      <c r="K38" s="13">
        <v>8</v>
      </c>
      <c r="L38" s="13">
        <v>8</v>
      </c>
      <c r="M38" s="13">
        <v>9</v>
      </c>
      <c r="N38" s="12">
        <f t="shared" si="6"/>
        <v>72</v>
      </c>
      <c r="O38" s="22">
        <v>11</v>
      </c>
      <c r="P38" s="106">
        <v>23.11</v>
      </c>
      <c r="Q38" s="35">
        <v>13</v>
      </c>
      <c r="R38" s="196">
        <f t="shared" si="7"/>
        <v>24</v>
      </c>
      <c r="S38" s="22">
        <f t="shared" si="8"/>
        <v>48</v>
      </c>
      <c r="T38" s="22">
        <v>12</v>
      </c>
      <c r="U38" s="21" t="s">
        <v>102</v>
      </c>
      <c r="V38" s="2">
        <v>2002</v>
      </c>
      <c r="W38" s="9" t="s">
        <v>147</v>
      </c>
      <c r="X38" s="2">
        <v>3</v>
      </c>
      <c r="Y38" s="2">
        <v>5</v>
      </c>
      <c r="Z38" s="2">
        <v>6</v>
      </c>
      <c r="AA38" s="2">
        <v>6</v>
      </c>
      <c r="AB38" s="2">
        <v>7</v>
      </c>
      <c r="AC38" s="2">
        <v>7</v>
      </c>
      <c r="AD38" s="2">
        <v>7</v>
      </c>
      <c r="AE38" s="2">
        <v>8</v>
      </c>
      <c r="AF38" s="2">
        <v>8</v>
      </c>
      <c r="AG38" s="2">
        <v>9</v>
      </c>
      <c r="AH38" s="2">
        <f t="shared" si="9"/>
        <v>66</v>
      </c>
      <c r="AI38" s="86">
        <v>15</v>
      </c>
      <c r="AJ38" s="99">
        <v>16.27</v>
      </c>
      <c r="AK38" s="86">
        <v>8</v>
      </c>
      <c r="AL38" s="12">
        <f t="shared" si="10"/>
        <v>23</v>
      </c>
      <c r="AM38" s="22">
        <f t="shared" si="11"/>
        <v>46</v>
      </c>
      <c r="AN38" s="2">
        <v>12</v>
      </c>
    </row>
    <row r="39" spans="1:40" ht="15">
      <c r="A39" s="5" t="s">
        <v>99</v>
      </c>
      <c r="B39" s="207">
        <v>2002</v>
      </c>
      <c r="C39" s="10" t="s">
        <v>108</v>
      </c>
      <c r="D39" s="7">
        <v>7</v>
      </c>
      <c r="E39" s="7">
        <v>7</v>
      </c>
      <c r="F39" s="7">
        <v>7</v>
      </c>
      <c r="G39" s="7">
        <v>8</v>
      </c>
      <c r="H39" s="7">
        <v>9</v>
      </c>
      <c r="I39" s="7">
        <v>9</v>
      </c>
      <c r="J39" s="7">
        <v>9</v>
      </c>
      <c r="K39" s="7">
        <v>9</v>
      </c>
      <c r="L39" s="7">
        <v>9</v>
      </c>
      <c r="M39" s="7">
        <v>9</v>
      </c>
      <c r="N39" s="12">
        <f t="shared" si="6"/>
        <v>83</v>
      </c>
      <c r="O39" s="22">
        <v>8</v>
      </c>
      <c r="P39" s="106">
        <v>25.26</v>
      </c>
      <c r="Q39" s="22">
        <v>16</v>
      </c>
      <c r="R39" s="196">
        <f t="shared" si="7"/>
        <v>24</v>
      </c>
      <c r="S39" s="22">
        <f t="shared" si="8"/>
        <v>48</v>
      </c>
      <c r="T39" s="22">
        <v>13</v>
      </c>
      <c r="U39" s="5" t="s">
        <v>44</v>
      </c>
      <c r="V39" s="12">
        <v>2002</v>
      </c>
      <c r="W39" s="11" t="s">
        <v>50</v>
      </c>
      <c r="X39" s="13">
        <v>4</v>
      </c>
      <c r="Y39" s="13">
        <v>5</v>
      </c>
      <c r="Z39" s="13">
        <v>6</v>
      </c>
      <c r="AA39" s="13">
        <v>6</v>
      </c>
      <c r="AB39" s="13">
        <v>7</v>
      </c>
      <c r="AC39" s="13">
        <v>7</v>
      </c>
      <c r="AD39" s="13">
        <v>7</v>
      </c>
      <c r="AE39" s="13">
        <v>8</v>
      </c>
      <c r="AF39" s="13">
        <v>8</v>
      </c>
      <c r="AG39" s="13">
        <v>8</v>
      </c>
      <c r="AH39" s="12">
        <f t="shared" si="9"/>
        <v>66</v>
      </c>
      <c r="AI39" s="86">
        <v>16</v>
      </c>
      <c r="AJ39" s="96">
        <v>18.14</v>
      </c>
      <c r="AK39" s="86">
        <v>10</v>
      </c>
      <c r="AL39" s="12">
        <f t="shared" si="10"/>
        <v>26</v>
      </c>
      <c r="AM39" s="22">
        <f t="shared" si="11"/>
        <v>52</v>
      </c>
      <c r="AN39" s="2">
        <v>13</v>
      </c>
    </row>
    <row r="40" spans="1:40" ht="15">
      <c r="A40" s="14" t="s">
        <v>51</v>
      </c>
      <c r="B40" s="45">
        <v>2002</v>
      </c>
      <c r="C40" s="11" t="s">
        <v>55</v>
      </c>
      <c r="D40" s="13">
        <v>0</v>
      </c>
      <c r="E40" s="13">
        <v>5</v>
      </c>
      <c r="F40" s="13">
        <v>5</v>
      </c>
      <c r="G40" s="13">
        <v>6</v>
      </c>
      <c r="H40" s="13">
        <v>7</v>
      </c>
      <c r="I40" s="13">
        <v>7</v>
      </c>
      <c r="J40" s="13">
        <v>7</v>
      </c>
      <c r="K40" s="13">
        <v>8</v>
      </c>
      <c r="L40" s="13">
        <v>8</v>
      </c>
      <c r="M40" s="13">
        <v>8</v>
      </c>
      <c r="N40" s="12">
        <f t="shared" si="6"/>
        <v>61</v>
      </c>
      <c r="O40" s="32">
        <v>13</v>
      </c>
      <c r="P40" s="106">
        <v>21.59</v>
      </c>
      <c r="Q40" s="22">
        <v>12</v>
      </c>
      <c r="R40" s="196">
        <f t="shared" si="7"/>
        <v>25</v>
      </c>
      <c r="S40" s="22">
        <f t="shared" si="8"/>
        <v>50</v>
      </c>
      <c r="T40" s="22">
        <v>14</v>
      </c>
      <c r="U40" s="21" t="s">
        <v>99</v>
      </c>
      <c r="V40" s="2">
        <v>2002</v>
      </c>
      <c r="W40" s="9" t="s">
        <v>117</v>
      </c>
      <c r="X40" s="2">
        <v>4</v>
      </c>
      <c r="Y40" s="2">
        <v>5</v>
      </c>
      <c r="Z40" s="2">
        <v>5</v>
      </c>
      <c r="AA40" s="2">
        <v>6</v>
      </c>
      <c r="AB40" s="2">
        <v>7</v>
      </c>
      <c r="AC40" s="2">
        <v>7</v>
      </c>
      <c r="AD40" s="2">
        <v>8</v>
      </c>
      <c r="AE40" s="2">
        <v>9</v>
      </c>
      <c r="AF40" s="2">
        <v>9</v>
      </c>
      <c r="AG40" s="2">
        <v>10</v>
      </c>
      <c r="AH40" s="2">
        <f t="shared" si="9"/>
        <v>70</v>
      </c>
      <c r="AI40" s="86">
        <v>12</v>
      </c>
      <c r="AJ40" s="96">
        <v>24.59</v>
      </c>
      <c r="AK40" s="86">
        <v>16</v>
      </c>
      <c r="AL40" s="12">
        <f t="shared" si="10"/>
        <v>28</v>
      </c>
      <c r="AM40" s="22">
        <f t="shared" si="11"/>
        <v>56</v>
      </c>
      <c r="AN40" s="2">
        <v>14</v>
      </c>
    </row>
    <row r="41" spans="1:40" ht="15">
      <c r="A41" s="5" t="s">
        <v>102</v>
      </c>
      <c r="B41" s="42">
        <v>2002</v>
      </c>
      <c r="C41" s="10" t="s">
        <v>103</v>
      </c>
      <c r="D41" s="7">
        <v>0</v>
      </c>
      <c r="E41" s="7">
        <v>0</v>
      </c>
      <c r="F41" s="7">
        <v>0</v>
      </c>
      <c r="G41" s="7">
        <v>4</v>
      </c>
      <c r="H41" s="7">
        <v>5</v>
      </c>
      <c r="I41" s="7">
        <v>6</v>
      </c>
      <c r="J41" s="7">
        <v>6</v>
      </c>
      <c r="K41" s="7">
        <v>7</v>
      </c>
      <c r="L41" s="7">
        <v>8</v>
      </c>
      <c r="M41" s="7">
        <v>8</v>
      </c>
      <c r="N41" s="12">
        <f t="shared" si="6"/>
        <v>44</v>
      </c>
      <c r="O41" s="32">
        <v>15</v>
      </c>
      <c r="P41" s="188">
        <v>21.4</v>
      </c>
      <c r="Q41" s="35">
        <v>11</v>
      </c>
      <c r="R41" s="196">
        <f t="shared" si="7"/>
        <v>26</v>
      </c>
      <c r="S41" s="22">
        <f t="shared" si="8"/>
        <v>52</v>
      </c>
      <c r="T41" s="22">
        <v>15</v>
      </c>
      <c r="U41" s="33" t="s">
        <v>51</v>
      </c>
      <c r="V41" s="45">
        <v>2002</v>
      </c>
      <c r="W41" s="15" t="s">
        <v>57</v>
      </c>
      <c r="X41" s="13">
        <v>6</v>
      </c>
      <c r="Y41" s="13">
        <v>8</v>
      </c>
      <c r="Z41" s="13">
        <v>8</v>
      </c>
      <c r="AA41" s="13">
        <v>9</v>
      </c>
      <c r="AB41" s="13">
        <v>9</v>
      </c>
      <c r="AC41" s="13">
        <v>9</v>
      </c>
      <c r="AD41" s="13">
        <v>9</v>
      </c>
      <c r="AE41" s="13">
        <v>10</v>
      </c>
      <c r="AF41" s="13">
        <v>10</v>
      </c>
      <c r="AG41" s="13">
        <v>10</v>
      </c>
      <c r="AH41" s="12">
        <f t="shared" si="9"/>
        <v>88</v>
      </c>
      <c r="AI41" s="86">
        <v>5</v>
      </c>
      <c r="AJ41" s="99" t="s">
        <v>146</v>
      </c>
      <c r="AK41" s="86">
        <v>25</v>
      </c>
      <c r="AL41" s="12">
        <f t="shared" si="10"/>
        <v>30</v>
      </c>
      <c r="AM41" s="22">
        <f t="shared" si="11"/>
        <v>60</v>
      </c>
      <c r="AN41" s="2">
        <v>15</v>
      </c>
    </row>
    <row r="42" spans="1:40" ht="15">
      <c r="A42" s="5" t="s">
        <v>99</v>
      </c>
      <c r="B42" s="42">
        <v>2002</v>
      </c>
      <c r="C42" s="10" t="s">
        <v>107</v>
      </c>
      <c r="D42" s="7">
        <v>0</v>
      </c>
      <c r="E42" s="7">
        <v>0</v>
      </c>
      <c r="F42" s="7">
        <v>2</v>
      </c>
      <c r="G42" s="7">
        <v>3</v>
      </c>
      <c r="H42" s="7">
        <v>3</v>
      </c>
      <c r="I42" s="7">
        <v>3</v>
      </c>
      <c r="J42" s="7">
        <v>6</v>
      </c>
      <c r="K42" s="7">
        <v>7</v>
      </c>
      <c r="L42" s="7">
        <v>8</v>
      </c>
      <c r="M42" s="7">
        <v>9</v>
      </c>
      <c r="N42" s="12">
        <f t="shared" si="6"/>
        <v>41</v>
      </c>
      <c r="O42" s="22">
        <v>16</v>
      </c>
      <c r="P42" s="106">
        <v>23.36</v>
      </c>
      <c r="Q42" s="22">
        <v>14</v>
      </c>
      <c r="R42" s="196">
        <f t="shared" si="7"/>
        <v>30</v>
      </c>
      <c r="S42" s="22">
        <f t="shared" si="8"/>
        <v>60</v>
      </c>
      <c r="T42" s="22">
        <v>16</v>
      </c>
      <c r="U42" s="21" t="s">
        <v>88</v>
      </c>
      <c r="V42" s="2">
        <v>2002</v>
      </c>
      <c r="W42" s="9" t="s">
        <v>90</v>
      </c>
      <c r="X42" s="2">
        <v>0</v>
      </c>
      <c r="Y42" s="2">
        <v>0</v>
      </c>
      <c r="Z42" s="2">
        <v>1</v>
      </c>
      <c r="AA42" s="2">
        <v>2</v>
      </c>
      <c r="AB42" s="2">
        <v>4</v>
      </c>
      <c r="AC42" s="2">
        <v>4</v>
      </c>
      <c r="AD42" s="2">
        <v>4</v>
      </c>
      <c r="AE42" s="2">
        <v>3</v>
      </c>
      <c r="AF42" s="2">
        <v>6</v>
      </c>
      <c r="AG42" s="2">
        <v>7</v>
      </c>
      <c r="AH42" s="2">
        <f t="shared" si="9"/>
        <v>31</v>
      </c>
      <c r="AI42" s="86">
        <v>18</v>
      </c>
      <c r="AJ42" s="99">
        <v>20.13</v>
      </c>
      <c r="AK42" s="86">
        <v>13</v>
      </c>
      <c r="AL42" s="12">
        <f t="shared" si="10"/>
        <v>31</v>
      </c>
      <c r="AM42" s="22">
        <f t="shared" si="11"/>
        <v>62</v>
      </c>
      <c r="AN42" s="2">
        <v>16</v>
      </c>
    </row>
    <row r="43" spans="1:40" ht="15.75" customHeight="1">
      <c r="A43" s="33" t="s">
        <v>88</v>
      </c>
      <c r="B43" s="45">
        <v>2002</v>
      </c>
      <c r="C43" s="15" t="s">
        <v>83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4</v>
      </c>
      <c r="K43" s="13">
        <v>4</v>
      </c>
      <c r="L43" s="13">
        <v>6</v>
      </c>
      <c r="M43" s="13">
        <v>8</v>
      </c>
      <c r="N43" s="12">
        <f t="shared" si="6"/>
        <v>22</v>
      </c>
      <c r="O43" s="32">
        <v>17</v>
      </c>
      <c r="P43" s="106">
        <v>25.21</v>
      </c>
      <c r="Q43" s="35">
        <v>15</v>
      </c>
      <c r="R43" s="196">
        <f t="shared" si="7"/>
        <v>32</v>
      </c>
      <c r="S43" s="22">
        <f t="shared" si="8"/>
        <v>64</v>
      </c>
      <c r="T43" s="22">
        <v>17</v>
      </c>
      <c r="U43" s="21" t="s">
        <v>81</v>
      </c>
      <c r="V43" s="2">
        <v>2002</v>
      </c>
      <c r="W43" s="9" t="s">
        <v>87</v>
      </c>
      <c r="X43" s="2">
        <v>3</v>
      </c>
      <c r="Y43" s="2">
        <v>4</v>
      </c>
      <c r="Z43" s="2">
        <v>4</v>
      </c>
      <c r="AA43" s="2">
        <v>5</v>
      </c>
      <c r="AB43" s="2">
        <v>6</v>
      </c>
      <c r="AC43" s="2">
        <v>7</v>
      </c>
      <c r="AD43" s="2">
        <v>8</v>
      </c>
      <c r="AE43" s="2">
        <v>8</v>
      </c>
      <c r="AF43" s="2">
        <v>8</v>
      </c>
      <c r="AG43" s="2">
        <v>10</v>
      </c>
      <c r="AH43" s="2">
        <f t="shared" si="9"/>
        <v>63</v>
      </c>
      <c r="AI43" s="86">
        <v>17</v>
      </c>
      <c r="AJ43" s="99">
        <v>21.25</v>
      </c>
      <c r="AK43" s="86">
        <v>14</v>
      </c>
      <c r="AL43" s="12">
        <f t="shared" si="10"/>
        <v>31</v>
      </c>
      <c r="AM43" s="22">
        <f t="shared" si="11"/>
        <v>62</v>
      </c>
      <c r="AN43" s="2">
        <v>17</v>
      </c>
    </row>
    <row r="44" spans="1:40" ht="20.25" customHeight="1">
      <c r="A44" s="14" t="s">
        <v>51</v>
      </c>
      <c r="B44" s="45">
        <v>2002</v>
      </c>
      <c r="C44" s="15" t="s">
        <v>54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3</v>
      </c>
      <c r="L44" s="13">
        <v>8</v>
      </c>
      <c r="M44" s="13">
        <v>8</v>
      </c>
      <c r="N44" s="12">
        <f t="shared" si="6"/>
        <v>19</v>
      </c>
      <c r="O44" s="22">
        <v>18</v>
      </c>
      <c r="P44" s="189">
        <v>26.44</v>
      </c>
      <c r="Q44" s="35">
        <v>17</v>
      </c>
      <c r="R44" s="196">
        <f t="shared" si="7"/>
        <v>35</v>
      </c>
      <c r="S44" s="22">
        <f t="shared" si="8"/>
        <v>70</v>
      </c>
      <c r="T44" s="22">
        <v>18</v>
      </c>
      <c r="U44" s="21" t="s">
        <v>88</v>
      </c>
      <c r="V44" s="2">
        <v>2002</v>
      </c>
      <c r="W44" s="9" t="s">
        <v>89</v>
      </c>
      <c r="X44" s="2">
        <v>3</v>
      </c>
      <c r="Y44" s="2">
        <v>5</v>
      </c>
      <c r="Z44" s="2">
        <v>6</v>
      </c>
      <c r="AA44" s="2">
        <v>6</v>
      </c>
      <c r="AB44" s="2">
        <v>8</v>
      </c>
      <c r="AC44" s="2">
        <v>8</v>
      </c>
      <c r="AD44" s="2">
        <v>8</v>
      </c>
      <c r="AE44" s="2">
        <v>8</v>
      </c>
      <c r="AF44" s="2">
        <v>8</v>
      </c>
      <c r="AG44" s="2">
        <v>8</v>
      </c>
      <c r="AH44" s="2">
        <f t="shared" si="9"/>
        <v>68</v>
      </c>
      <c r="AI44" s="86">
        <v>14</v>
      </c>
      <c r="AJ44" s="96" t="s">
        <v>148</v>
      </c>
      <c r="AK44" s="86">
        <v>26</v>
      </c>
      <c r="AL44" s="12">
        <f t="shared" si="10"/>
        <v>40</v>
      </c>
      <c r="AM44" s="22">
        <f t="shared" si="11"/>
        <v>80</v>
      </c>
      <c r="AN44" s="2">
        <v>18</v>
      </c>
    </row>
  </sheetData>
  <sheetProtection/>
  <autoFilter ref="A26:T26">
    <sortState ref="A27:T44">
      <sortCondition sortBy="value" ref="S27:S44"/>
    </sortState>
  </autoFilter>
  <mergeCells count="13">
    <mergeCell ref="A1:O1"/>
    <mergeCell ref="A2:O2"/>
    <mergeCell ref="A4:S4"/>
    <mergeCell ref="D5:O5"/>
    <mergeCell ref="P5:Q5"/>
    <mergeCell ref="R5:S5"/>
    <mergeCell ref="A25:T25"/>
    <mergeCell ref="U25:AN25"/>
    <mergeCell ref="U4:AN4"/>
    <mergeCell ref="X5:AI5"/>
    <mergeCell ref="AJ5:AK5"/>
    <mergeCell ref="AL5:AM5"/>
    <mergeCell ref="AN5:AN6"/>
  </mergeCells>
  <printOptions/>
  <pageMargins left="0.19791666666666666" right="0.020833333333333332" top="0.0625" bottom="0.5625" header="0.3" footer="0.041666666666666664"/>
  <pageSetup horizontalDpi="180" verticalDpi="180" orientation="portrait" paperSize="9" r:id="rId1"/>
  <headerFooter>
    <oddHeader>&amp;C
</oddHeader>
    <oddFooter xml:space="preserve">&amp;LГл. судья                                                      А.В. Максимюк
Гл. секретарь                                              Е.Г. Кочегарова                       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R31"/>
  <sheetViews>
    <sheetView tabSelected="1" view="pageLayout" zoomScale="90" zoomScalePageLayoutView="90" workbookViewId="0" topLeftCell="A1">
      <selection activeCell="R8" sqref="R8"/>
    </sheetView>
  </sheetViews>
  <sheetFormatPr defaultColWidth="9.140625" defaultRowHeight="15"/>
  <cols>
    <col min="1" max="1" width="16.140625" style="0" bestFit="1" customWidth="1"/>
    <col min="2" max="7" width="4.8515625" style="0" customWidth="1"/>
    <col min="8" max="8" width="11.7109375" style="0" bestFit="1" customWidth="1"/>
    <col min="9" max="14" width="4.8515625" style="0" customWidth="1"/>
    <col min="15" max="15" width="11.7109375" style="0" bestFit="1" customWidth="1"/>
    <col min="16" max="16" width="6.00390625" style="0" customWidth="1"/>
    <col min="17" max="17" width="28.8515625" style="0" bestFit="1" customWidth="1"/>
  </cols>
  <sheetData>
    <row r="1" spans="1:18" ht="24.75" customHeight="1">
      <c r="A1" s="242" t="s">
        <v>157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</row>
    <row r="2" spans="16:17" ht="15" thickBot="1">
      <c r="P2" s="249"/>
      <c r="Q2" s="249"/>
    </row>
    <row r="3" spans="1:17" ht="21.75" customHeight="1" thickBot="1">
      <c r="A3" s="3"/>
      <c r="B3" s="244" t="s">
        <v>1</v>
      </c>
      <c r="C3" s="245"/>
      <c r="D3" s="245"/>
      <c r="E3" s="245"/>
      <c r="F3" s="245"/>
      <c r="G3" s="246"/>
      <c r="H3" s="256" t="s">
        <v>16</v>
      </c>
      <c r="I3" s="244" t="s">
        <v>2</v>
      </c>
      <c r="J3" s="245"/>
      <c r="K3" s="245"/>
      <c r="L3" s="245"/>
      <c r="M3" s="245"/>
      <c r="N3" s="246"/>
      <c r="O3" s="256" t="s">
        <v>16</v>
      </c>
      <c r="P3" s="226"/>
      <c r="Q3" s="258" t="s">
        <v>131</v>
      </c>
    </row>
    <row r="4" spans="1:17" ht="43.5" customHeight="1">
      <c r="A4" s="254" t="s">
        <v>0</v>
      </c>
      <c r="B4" s="250" t="s">
        <v>11</v>
      </c>
      <c r="C4" s="251"/>
      <c r="D4" s="252" t="s">
        <v>12</v>
      </c>
      <c r="E4" s="251"/>
      <c r="F4" s="252" t="s">
        <v>13</v>
      </c>
      <c r="G4" s="253"/>
      <c r="H4" s="257"/>
      <c r="I4" s="250" t="s">
        <v>11</v>
      </c>
      <c r="J4" s="251"/>
      <c r="K4" s="252" t="s">
        <v>12</v>
      </c>
      <c r="L4" s="251"/>
      <c r="M4" s="252" t="s">
        <v>13</v>
      </c>
      <c r="N4" s="253"/>
      <c r="O4" s="257"/>
      <c r="P4" s="227" t="s">
        <v>14</v>
      </c>
      <c r="Q4" s="259"/>
    </row>
    <row r="5" spans="1:17" ht="24.75" customHeight="1">
      <c r="A5" s="255"/>
      <c r="B5" s="55">
        <v>1</v>
      </c>
      <c r="C5" s="56">
        <v>2</v>
      </c>
      <c r="D5" s="56">
        <v>1</v>
      </c>
      <c r="E5" s="56">
        <v>2</v>
      </c>
      <c r="F5" s="56">
        <v>1</v>
      </c>
      <c r="G5" s="57">
        <v>2</v>
      </c>
      <c r="H5" s="78"/>
      <c r="I5" s="55">
        <v>1</v>
      </c>
      <c r="J5" s="56">
        <v>2</v>
      </c>
      <c r="K5" s="56">
        <v>1</v>
      </c>
      <c r="L5" s="56">
        <v>2</v>
      </c>
      <c r="M5" s="56">
        <v>1</v>
      </c>
      <c r="N5" s="57">
        <v>2</v>
      </c>
      <c r="O5" s="80"/>
      <c r="P5" s="228" t="s">
        <v>15</v>
      </c>
      <c r="Q5" s="17"/>
    </row>
    <row r="6" spans="1:17" ht="18" customHeight="1">
      <c r="A6" s="222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229"/>
      <c r="Q6" s="17"/>
    </row>
    <row r="7" spans="1:17" ht="24.75" customHeight="1">
      <c r="A7" s="218" t="s">
        <v>10</v>
      </c>
      <c r="B7" s="219">
        <v>3</v>
      </c>
      <c r="C7" s="220">
        <v>7</v>
      </c>
      <c r="D7" s="220">
        <v>1</v>
      </c>
      <c r="E7" s="220">
        <v>3</v>
      </c>
      <c r="F7" s="220">
        <f aca="true" t="shared" si="0" ref="F7:F15">B7+D7</f>
        <v>4</v>
      </c>
      <c r="G7" s="220">
        <f aca="true" t="shared" si="1" ref="G7:G15">C7+E7</f>
        <v>10</v>
      </c>
      <c r="H7" s="76">
        <f aca="true" t="shared" si="2" ref="H7:H15">G7+F7+E7+D7+C7+B7</f>
        <v>28</v>
      </c>
      <c r="I7" s="60">
        <v>5</v>
      </c>
      <c r="J7" s="62">
        <v>4</v>
      </c>
      <c r="K7" s="62">
        <v>3</v>
      </c>
      <c r="L7" s="62">
        <v>4</v>
      </c>
      <c r="M7" s="62">
        <f aca="true" t="shared" si="3" ref="M7:M15">I7+K7</f>
        <v>8</v>
      </c>
      <c r="N7" s="62">
        <f aca="true" t="shared" si="4" ref="N7:N15">J7+L7</f>
        <v>8</v>
      </c>
      <c r="O7" s="76">
        <f aca="true" t="shared" si="5" ref="O7:O15">I7+J7+K7+L7+M7+N7</f>
        <v>32</v>
      </c>
      <c r="P7" s="230">
        <f aca="true" t="shared" si="6" ref="P7:P15">O7+H7</f>
        <v>60</v>
      </c>
      <c r="Q7" s="19">
        <v>1</v>
      </c>
    </row>
    <row r="8" spans="1:17" ht="24.75" customHeight="1">
      <c r="A8" s="217" t="s">
        <v>5</v>
      </c>
      <c r="B8" s="66">
        <v>8</v>
      </c>
      <c r="C8" s="65">
        <v>5</v>
      </c>
      <c r="D8" s="66">
        <v>2</v>
      </c>
      <c r="E8" s="66">
        <v>14</v>
      </c>
      <c r="F8" s="66">
        <f t="shared" si="0"/>
        <v>10</v>
      </c>
      <c r="G8" s="66">
        <f t="shared" si="1"/>
        <v>19</v>
      </c>
      <c r="H8" s="76">
        <f t="shared" si="2"/>
        <v>58</v>
      </c>
      <c r="I8" s="64">
        <v>6</v>
      </c>
      <c r="J8" s="66">
        <v>2</v>
      </c>
      <c r="K8" s="66">
        <v>1</v>
      </c>
      <c r="L8" s="66">
        <v>6</v>
      </c>
      <c r="M8" s="62">
        <f t="shared" si="3"/>
        <v>7</v>
      </c>
      <c r="N8" s="66">
        <f t="shared" si="4"/>
        <v>8</v>
      </c>
      <c r="O8" s="76">
        <f t="shared" si="5"/>
        <v>30</v>
      </c>
      <c r="P8" s="230">
        <f t="shared" si="6"/>
        <v>88</v>
      </c>
      <c r="Q8" s="19">
        <v>2</v>
      </c>
    </row>
    <row r="9" spans="1:17" ht="24.75" customHeight="1">
      <c r="A9" s="67" t="s">
        <v>4</v>
      </c>
      <c r="B9" s="64">
        <v>9</v>
      </c>
      <c r="C9" s="65">
        <v>2</v>
      </c>
      <c r="D9" s="66">
        <v>4</v>
      </c>
      <c r="E9" s="66">
        <v>12</v>
      </c>
      <c r="F9" s="2">
        <f t="shared" si="0"/>
        <v>13</v>
      </c>
      <c r="G9" s="2">
        <f t="shared" si="1"/>
        <v>14</v>
      </c>
      <c r="H9" s="76">
        <f t="shared" si="2"/>
        <v>54</v>
      </c>
      <c r="I9" s="64">
        <v>1</v>
      </c>
      <c r="J9" s="66">
        <v>3</v>
      </c>
      <c r="K9" s="66">
        <v>5</v>
      </c>
      <c r="L9" s="66">
        <v>9</v>
      </c>
      <c r="M9" s="62">
        <f t="shared" si="3"/>
        <v>6</v>
      </c>
      <c r="N9" s="66">
        <f t="shared" si="4"/>
        <v>12</v>
      </c>
      <c r="O9" s="76">
        <f t="shared" si="5"/>
        <v>36</v>
      </c>
      <c r="P9" s="230">
        <f t="shared" si="6"/>
        <v>90</v>
      </c>
      <c r="Q9" s="19">
        <v>3</v>
      </c>
    </row>
    <row r="10" spans="1:17" ht="24.75" customHeight="1">
      <c r="A10" s="67" t="s">
        <v>9</v>
      </c>
      <c r="B10" s="64">
        <v>1</v>
      </c>
      <c r="C10" s="65">
        <v>11</v>
      </c>
      <c r="D10" s="66">
        <v>5</v>
      </c>
      <c r="E10" s="66">
        <v>6</v>
      </c>
      <c r="F10" s="2">
        <f t="shared" si="0"/>
        <v>6</v>
      </c>
      <c r="G10" s="2">
        <f t="shared" si="1"/>
        <v>17</v>
      </c>
      <c r="H10" s="76">
        <f t="shared" si="2"/>
        <v>46</v>
      </c>
      <c r="I10" s="64">
        <v>9</v>
      </c>
      <c r="J10" s="66">
        <v>17</v>
      </c>
      <c r="K10" s="66">
        <v>2</v>
      </c>
      <c r="L10" s="66">
        <v>11</v>
      </c>
      <c r="M10" s="62">
        <f t="shared" si="3"/>
        <v>11</v>
      </c>
      <c r="N10" s="66">
        <f t="shared" si="4"/>
        <v>28</v>
      </c>
      <c r="O10" s="76">
        <f t="shared" si="5"/>
        <v>78</v>
      </c>
      <c r="P10" s="230">
        <f t="shared" si="6"/>
        <v>124</v>
      </c>
      <c r="Q10" s="19">
        <v>4</v>
      </c>
    </row>
    <row r="11" spans="1:17" ht="24.75" customHeight="1">
      <c r="A11" s="67" t="s">
        <v>3</v>
      </c>
      <c r="B11" s="64">
        <v>13</v>
      </c>
      <c r="C11" s="65">
        <v>14</v>
      </c>
      <c r="D11" s="66">
        <v>7</v>
      </c>
      <c r="E11" s="66">
        <v>10</v>
      </c>
      <c r="F11" s="2">
        <f t="shared" si="0"/>
        <v>20</v>
      </c>
      <c r="G11" s="2">
        <f t="shared" si="1"/>
        <v>24</v>
      </c>
      <c r="H11" s="76">
        <f t="shared" si="2"/>
        <v>88</v>
      </c>
      <c r="I11" s="64">
        <v>6</v>
      </c>
      <c r="J11" s="66">
        <v>15</v>
      </c>
      <c r="K11" s="66">
        <v>8</v>
      </c>
      <c r="L11" s="66">
        <v>15</v>
      </c>
      <c r="M11" s="62">
        <f t="shared" si="3"/>
        <v>14</v>
      </c>
      <c r="N11" s="66">
        <f t="shared" si="4"/>
        <v>30</v>
      </c>
      <c r="O11" s="76">
        <f t="shared" si="5"/>
        <v>88</v>
      </c>
      <c r="P11" s="230">
        <f t="shared" si="6"/>
        <v>176</v>
      </c>
      <c r="Q11" s="19">
        <v>5</v>
      </c>
    </row>
    <row r="12" spans="1:17" ht="24.75" customHeight="1">
      <c r="A12" s="67" t="s">
        <v>7</v>
      </c>
      <c r="B12" s="64">
        <v>3</v>
      </c>
      <c r="C12" s="65">
        <v>15</v>
      </c>
      <c r="D12" s="66">
        <v>11</v>
      </c>
      <c r="E12" s="66">
        <v>8</v>
      </c>
      <c r="F12" s="2">
        <f t="shared" si="0"/>
        <v>14</v>
      </c>
      <c r="G12" s="2">
        <f t="shared" si="1"/>
        <v>23</v>
      </c>
      <c r="H12" s="76">
        <f t="shared" si="2"/>
        <v>74</v>
      </c>
      <c r="I12" s="64">
        <v>8</v>
      </c>
      <c r="J12" s="66">
        <v>18</v>
      </c>
      <c r="K12" s="66">
        <v>10</v>
      </c>
      <c r="L12" s="66">
        <v>17</v>
      </c>
      <c r="M12" s="62">
        <f t="shared" si="3"/>
        <v>18</v>
      </c>
      <c r="N12" s="66">
        <f t="shared" si="4"/>
        <v>35</v>
      </c>
      <c r="O12" s="76">
        <f t="shared" si="5"/>
        <v>106</v>
      </c>
      <c r="P12" s="230">
        <f t="shared" si="6"/>
        <v>180</v>
      </c>
      <c r="Q12" s="19">
        <v>6</v>
      </c>
    </row>
    <row r="13" spans="1:17" ht="24.75" customHeight="1">
      <c r="A13" s="67" t="s">
        <v>31</v>
      </c>
      <c r="B13" s="64">
        <v>10</v>
      </c>
      <c r="C13" s="66">
        <v>16</v>
      </c>
      <c r="D13" s="66">
        <v>13</v>
      </c>
      <c r="E13" s="66">
        <v>17</v>
      </c>
      <c r="F13" s="2">
        <f t="shared" si="0"/>
        <v>23</v>
      </c>
      <c r="G13" s="2">
        <f t="shared" si="1"/>
        <v>33</v>
      </c>
      <c r="H13" s="76">
        <f t="shared" si="2"/>
        <v>112</v>
      </c>
      <c r="I13" s="64">
        <v>13</v>
      </c>
      <c r="J13" s="66">
        <v>16</v>
      </c>
      <c r="K13" s="66">
        <v>7</v>
      </c>
      <c r="L13" s="66">
        <v>12</v>
      </c>
      <c r="M13" s="62">
        <f t="shared" si="3"/>
        <v>20</v>
      </c>
      <c r="N13" s="66">
        <f t="shared" si="4"/>
        <v>28</v>
      </c>
      <c r="O13" s="76">
        <f t="shared" si="5"/>
        <v>96</v>
      </c>
      <c r="P13" s="230">
        <f t="shared" si="6"/>
        <v>208</v>
      </c>
      <c r="Q13" s="19">
        <v>7</v>
      </c>
    </row>
    <row r="14" spans="1:17" ht="24.75" customHeight="1">
      <c r="A14" s="67" t="s">
        <v>8</v>
      </c>
      <c r="B14" s="68">
        <v>18</v>
      </c>
      <c r="C14" s="221">
        <v>6</v>
      </c>
      <c r="D14" s="69">
        <v>15</v>
      </c>
      <c r="E14" s="69">
        <v>16</v>
      </c>
      <c r="F14" s="2">
        <f t="shared" si="0"/>
        <v>33</v>
      </c>
      <c r="G14" s="2">
        <f t="shared" si="1"/>
        <v>22</v>
      </c>
      <c r="H14" s="76">
        <f t="shared" si="2"/>
        <v>110</v>
      </c>
      <c r="I14" s="64">
        <v>10</v>
      </c>
      <c r="J14" s="66">
        <v>11</v>
      </c>
      <c r="K14" s="66">
        <v>13</v>
      </c>
      <c r="L14" s="66">
        <v>18</v>
      </c>
      <c r="M14" s="62">
        <f t="shared" si="3"/>
        <v>23</v>
      </c>
      <c r="N14" s="66">
        <f t="shared" si="4"/>
        <v>29</v>
      </c>
      <c r="O14" s="76">
        <f t="shared" si="5"/>
        <v>104</v>
      </c>
      <c r="P14" s="230">
        <f t="shared" si="6"/>
        <v>214</v>
      </c>
      <c r="Q14" s="19">
        <v>8</v>
      </c>
    </row>
    <row r="15" spans="1:17" ht="24" customHeight="1" thickBot="1">
      <c r="A15" s="70" t="s">
        <v>6</v>
      </c>
      <c r="B15" s="71">
        <v>17</v>
      </c>
      <c r="C15" s="72">
        <v>12</v>
      </c>
      <c r="D15" s="73">
        <v>9</v>
      </c>
      <c r="E15" s="73">
        <v>18</v>
      </c>
      <c r="F15" s="225">
        <f t="shared" si="0"/>
        <v>26</v>
      </c>
      <c r="G15" s="225">
        <f t="shared" si="1"/>
        <v>30</v>
      </c>
      <c r="H15" s="73">
        <f t="shared" si="2"/>
        <v>112</v>
      </c>
      <c r="I15" s="71">
        <v>12</v>
      </c>
      <c r="J15" s="74">
        <v>14</v>
      </c>
      <c r="K15" s="74">
        <v>14</v>
      </c>
      <c r="L15" s="74">
        <v>16</v>
      </c>
      <c r="M15" s="75">
        <f t="shared" si="3"/>
        <v>26</v>
      </c>
      <c r="N15" s="74">
        <f t="shared" si="4"/>
        <v>30</v>
      </c>
      <c r="O15" s="73">
        <f t="shared" si="5"/>
        <v>112</v>
      </c>
      <c r="P15" s="231">
        <f t="shared" si="6"/>
        <v>224</v>
      </c>
      <c r="Q15" s="20">
        <v>9</v>
      </c>
    </row>
    <row r="16" spans="1:16" ht="14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7" ht="39.75" customHeight="1">
      <c r="A17" s="247" t="s">
        <v>156</v>
      </c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</row>
    <row r="18" spans="1:16" ht="15" thickBo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7" ht="18.75" thickBot="1">
      <c r="A19" s="3"/>
      <c r="B19" s="244" t="s">
        <v>41</v>
      </c>
      <c r="C19" s="245"/>
      <c r="D19" s="245"/>
      <c r="E19" s="245"/>
      <c r="F19" s="245"/>
      <c r="G19" s="246"/>
      <c r="H19" s="256" t="s">
        <v>16</v>
      </c>
      <c r="I19" s="244" t="s">
        <v>42</v>
      </c>
      <c r="J19" s="245"/>
      <c r="K19" s="245"/>
      <c r="L19" s="245"/>
      <c r="M19" s="245"/>
      <c r="N19" s="246"/>
      <c r="O19" s="256" t="s">
        <v>152</v>
      </c>
      <c r="P19" s="54"/>
      <c r="Q19" s="16"/>
    </row>
    <row r="20" spans="1:17" ht="56.25" customHeight="1">
      <c r="A20" s="254" t="s">
        <v>0</v>
      </c>
      <c r="B20" s="250" t="s">
        <v>11</v>
      </c>
      <c r="C20" s="251"/>
      <c r="D20" s="252" t="s">
        <v>12</v>
      </c>
      <c r="E20" s="251"/>
      <c r="F20" s="252" t="s">
        <v>13</v>
      </c>
      <c r="G20" s="253"/>
      <c r="H20" s="257"/>
      <c r="I20" s="250" t="s">
        <v>11</v>
      </c>
      <c r="J20" s="251"/>
      <c r="K20" s="252" t="s">
        <v>12</v>
      </c>
      <c r="L20" s="251"/>
      <c r="M20" s="252" t="s">
        <v>13</v>
      </c>
      <c r="N20" s="253"/>
      <c r="O20" s="257"/>
      <c r="P20" s="4" t="s">
        <v>14</v>
      </c>
      <c r="Q20" s="258" t="s">
        <v>131</v>
      </c>
    </row>
    <row r="21" spans="1:17" ht="30.75" customHeight="1">
      <c r="A21" s="255"/>
      <c r="B21" s="55">
        <v>1</v>
      </c>
      <c r="C21" s="56">
        <v>2</v>
      </c>
      <c r="D21" s="56">
        <v>1</v>
      </c>
      <c r="E21" s="56">
        <v>2</v>
      </c>
      <c r="F21" s="56">
        <v>1</v>
      </c>
      <c r="G21" s="57">
        <v>2</v>
      </c>
      <c r="H21" s="78"/>
      <c r="I21" s="55">
        <v>1</v>
      </c>
      <c r="J21" s="56">
        <v>2</v>
      </c>
      <c r="K21" s="56">
        <v>1</v>
      </c>
      <c r="L21" s="56">
        <v>2</v>
      </c>
      <c r="M21" s="56">
        <v>1</v>
      </c>
      <c r="N21" s="57">
        <v>2</v>
      </c>
      <c r="O21" s="80"/>
      <c r="P21" s="58" t="s">
        <v>15</v>
      </c>
      <c r="Q21" s="259"/>
    </row>
    <row r="22" spans="1:17" ht="15">
      <c r="A22" s="222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7"/>
      <c r="Q22" s="53"/>
    </row>
    <row r="23" spans="1:17" ht="18">
      <c r="A23" s="218" t="s">
        <v>10</v>
      </c>
      <c r="B23" s="60">
        <v>1</v>
      </c>
      <c r="C23" s="61">
        <v>3</v>
      </c>
      <c r="D23" s="62">
        <v>1</v>
      </c>
      <c r="E23" s="62">
        <v>2</v>
      </c>
      <c r="F23" s="66">
        <f aca="true" t="shared" si="7" ref="F23:F31">B23+D23</f>
        <v>2</v>
      </c>
      <c r="G23" s="66">
        <f aca="true" t="shared" si="8" ref="G23:G31">C23+E23</f>
        <v>5</v>
      </c>
      <c r="H23" s="79">
        <f aca="true" t="shared" si="9" ref="H23:H31">G23+F23+E23+D23+C23+B23</f>
        <v>14</v>
      </c>
      <c r="I23" s="60">
        <v>3</v>
      </c>
      <c r="J23" s="62">
        <v>1</v>
      </c>
      <c r="K23" s="62">
        <v>2</v>
      </c>
      <c r="L23" s="62">
        <v>4</v>
      </c>
      <c r="M23" s="62">
        <f aca="true" t="shared" si="10" ref="M23:M31">I23+K23</f>
        <v>5</v>
      </c>
      <c r="N23" s="66">
        <f aca="true" t="shared" si="11" ref="N23:N31">J23+L23</f>
        <v>5</v>
      </c>
      <c r="O23" s="79">
        <f aca="true" t="shared" si="12" ref="O23:O31">N23+M23+L23+K23+J23+I23</f>
        <v>20</v>
      </c>
      <c r="P23" s="63">
        <f aca="true" t="shared" si="13" ref="P23:P31">H23+O23</f>
        <v>34</v>
      </c>
      <c r="Q23" s="19">
        <v>1</v>
      </c>
    </row>
    <row r="24" spans="1:17" ht="18">
      <c r="A24" s="67" t="s">
        <v>4</v>
      </c>
      <c r="B24" s="64">
        <v>2</v>
      </c>
      <c r="C24" s="65">
        <v>5</v>
      </c>
      <c r="D24" s="66">
        <v>6</v>
      </c>
      <c r="E24" s="66">
        <v>18</v>
      </c>
      <c r="F24" s="66">
        <f t="shared" si="7"/>
        <v>8</v>
      </c>
      <c r="G24" s="66">
        <f t="shared" si="8"/>
        <v>23</v>
      </c>
      <c r="H24" s="79">
        <f t="shared" si="9"/>
        <v>62</v>
      </c>
      <c r="I24" s="64">
        <v>2</v>
      </c>
      <c r="J24" s="66">
        <v>9</v>
      </c>
      <c r="K24" s="66">
        <v>1</v>
      </c>
      <c r="L24" s="66">
        <v>3</v>
      </c>
      <c r="M24" s="62">
        <f t="shared" si="10"/>
        <v>3</v>
      </c>
      <c r="N24" s="66">
        <f t="shared" si="11"/>
        <v>12</v>
      </c>
      <c r="O24" s="79">
        <f t="shared" si="12"/>
        <v>30</v>
      </c>
      <c r="P24" s="63">
        <f t="shared" si="13"/>
        <v>92</v>
      </c>
      <c r="Q24" s="19">
        <v>2</v>
      </c>
    </row>
    <row r="25" spans="1:17" ht="18">
      <c r="A25" s="67" t="s">
        <v>9</v>
      </c>
      <c r="B25" s="64">
        <v>7</v>
      </c>
      <c r="C25" s="65">
        <v>12</v>
      </c>
      <c r="D25" s="66">
        <v>5</v>
      </c>
      <c r="E25" s="66">
        <v>3</v>
      </c>
      <c r="F25" s="66">
        <f t="shared" si="7"/>
        <v>12</v>
      </c>
      <c r="G25" s="66">
        <f t="shared" si="8"/>
        <v>15</v>
      </c>
      <c r="H25" s="79">
        <f t="shared" si="9"/>
        <v>54</v>
      </c>
      <c r="I25" s="64">
        <v>11</v>
      </c>
      <c r="J25" s="66">
        <v>6</v>
      </c>
      <c r="K25" s="66">
        <v>5</v>
      </c>
      <c r="L25" s="66">
        <v>11</v>
      </c>
      <c r="M25" s="62">
        <f t="shared" si="10"/>
        <v>16</v>
      </c>
      <c r="N25" s="66">
        <f t="shared" si="11"/>
        <v>17</v>
      </c>
      <c r="O25" s="79">
        <f t="shared" si="12"/>
        <v>66</v>
      </c>
      <c r="P25" s="63">
        <f t="shared" si="13"/>
        <v>120</v>
      </c>
      <c r="Q25" s="19">
        <v>3</v>
      </c>
    </row>
    <row r="26" spans="1:17" ht="18">
      <c r="A26" s="67" t="s">
        <v>31</v>
      </c>
      <c r="B26" s="64">
        <v>4</v>
      </c>
      <c r="C26" s="66">
        <v>15</v>
      </c>
      <c r="D26" s="66">
        <v>4</v>
      </c>
      <c r="E26" s="66">
        <v>11</v>
      </c>
      <c r="F26" s="66">
        <f t="shared" si="7"/>
        <v>8</v>
      </c>
      <c r="G26" s="66">
        <f t="shared" si="8"/>
        <v>26</v>
      </c>
      <c r="H26" s="79">
        <f t="shared" si="9"/>
        <v>68</v>
      </c>
      <c r="I26" s="76">
        <v>8</v>
      </c>
      <c r="J26" s="66">
        <v>15</v>
      </c>
      <c r="K26" s="66">
        <v>9</v>
      </c>
      <c r="L26" s="66">
        <v>8</v>
      </c>
      <c r="M26" s="62">
        <f t="shared" si="10"/>
        <v>17</v>
      </c>
      <c r="N26" s="66">
        <f t="shared" si="11"/>
        <v>23</v>
      </c>
      <c r="O26" s="79">
        <f t="shared" si="12"/>
        <v>80</v>
      </c>
      <c r="P26" s="63">
        <f t="shared" si="13"/>
        <v>148</v>
      </c>
      <c r="Q26" s="19">
        <v>4</v>
      </c>
    </row>
    <row r="27" spans="1:17" ht="18">
      <c r="A27" s="67" t="s">
        <v>8</v>
      </c>
      <c r="B27" s="64">
        <v>6</v>
      </c>
      <c r="C27" s="65">
        <v>9</v>
      </c>
      <c r="D27" s="66">
        <v>8</v>
      </c>
      <c r="E27" s="66">
        <v>10</v>
      </c>
      <c r="F27" s="66">
        <f t="shared" si="7"/>
        <v>14</v>
      </c>
      <c r="G27" s="66">
        <f t="shared" si="8"/>
        <v>19</v>
      </c>
      <c r="H27" s="79">
        <f t="shared" si="9"/>
        <v>66</v>
      </c>
      <c r="I27" s="64">
        <v>10</v>
      </c>
      <c r="J27" s="66">
        <v>17</v>
      </c>
      <c r="K27" s="66">
        <v>7</v>
      </c>
      <c r="L27" s="66">
        <v>14</v>
      </c>
      <c r="M27" s="62">
        <f t="shared" si="10"/>
        <v>17</v>
      </c>
      <c r="N27" s="66">
        <f t="shared" si="11"/>
        <v>31</v>
      </c>
      <c r="O27" s="79">
        <f t="shared" si="12"/>
        <v>96</v>
      </c>
      <c r="P27" s="63">
        <f t="shared" si="13"/>
        <v>162</v>
      </c>
      <c r="Q27" s="19">
        <v>5</v>
      </c>
    </row>
    <row r="28" spans="1:17" ht="18">
      <c r="A28" s="67" t="s">
        <v>5</v>
      </c>
      <c r="B28" s="64">
        <v>10</v>
      </c>
      <c r="C28" s="65">
        <v>11</v>
      </c>
      <c r="D28" s="66">
        <v>7</v>
      </c>
      <c r="E28" s="66">
        <v>13</v>
      </c>
      <c r="F28" s="66">
        <f t="shared" si="7"/>
        <v>17</v>
      </c>
      <c r="G28" s="66">
        <f t="shared" si="8"/>
        <v>24</v>
      </c>
      <c r="H28" s="79">
        <f t="shared" si="9"/>
        <v>82</v>
      </c>
      <c r="I28" s="64">
        <v>4</v>
      </c>
      <c r="J28" s="66">
        <v>16</v>
      </c>
      <c r="K28" s="66">
        <v>12</v>
      </c>
      <c r="L28" s="66">
        <v>10</v>
      </c>
      <c r="M28" s="62">
        <f t="shared" si="10"/>
        <v>16</v>
      </c>
      <c r="N28" s="66">
        <f t="shared" si="11"/>
        <v>26</v>
      </c>
      <c r="O28" s="79">
        <f t="shared" si="12"/>
        <v>84</v>
      </c>
      <c r="P28" s="63">
        <f t="shared" si="13"/>
        <v>166</v>
      </c>
      <c r="Q28" s="19">
        <v>6</v>
      </c>
    </row>
    <row r="29" spans="1:17" ht="18">
      <c r="A29" s="67" t="s">
        <v>3</v>
      </c>
      <c r="B29" s="64">
        <v>8</v>
      </c>
      <c r="C29" s="65">
        <v>16</v>
      </c>
      <c r="D29" s="66">
        <v>16</v>
      </c>
      <c r="E29" s="66">
        <v>14</v>
      </c>
      <c r="F29" s="66">
        <f t="shared" si="7"/>
        <v>24</v>
      </c>
      <c r="G29" s="66">
        <f t="shared" si="8"/>
        <v>30</v>
      </c>
      <c r="H29" s="79">
        <f t="shared" si="9"/>
        <v>108</v>
      </c>
      <c r="I29" s="64">
        <v>13</v>
      </c>
      <c r="J29" s="66">
        <v>12</v>
      </c>
      <c r="K29" s="66">
        <v>6</v>
      </c>
      <c r="L29" s="66">
        <v>16</v>
      </c>
      <c r="M29" s="62">
        <f t="shared" si="10"/>
        <v>19</v>
      </c>
      <c r="N29" s="66">
        <f t="shared" si="11"/>
        <v>28</v>
      </c>
      <c r="O29" s="79">
        <f t="shared" si="12"/>
        <v>94</v>
      </c>
      <c r="P29" s="63">
        <f t="shared" si="13"/>
        <v>202</v>
      </c>
      <c r="Q29" s="19">
        <v>7</v>
      </c>
    </row>
    <row r="30" spans="1:17" ht="18">
      <c r="A30" s="67" t="s">
        <v>6</v>
      </c>
      <c r="B30" s="68">
        <v>13</v>
      </c>
      <c r="C30" s="221">
        <v>18</v>
      </c>
      <c r="D30" s="69">
        <v>12</v>
      </c>
      <c r="E30" s="69">
        <v>17</v>
      </c>
      <c r="F30" s="66">
        <f t="shared" si="7"/>
        <v>25</v>
      </c>
      <c r="G30" s="66">
        <f t="shared" si="8"/>
        <v>35</v>
      </c>
      <c r="H30" s="79">
        <f t="shared" si="9"/>
        <v>120</v>
      </c>
      <c r="I30" s="64">
        <v>7</v>
      </c>
      <c r="J30" s="66">
        <v>5</v>
      </c>
      <c r="K30" s="66">
        <v>15</v>
      </c>
      <c r="L30" s="66">
        <v>25</v>
      </c>
      <c r="M30" s="62">
        <f t="shared" si="10"/>
        <v>22</v>
      </c>
      <c r="N30" s="66">
        <f t="shared" si="11"/>
        <v>30</v>
      </c>
      <c r="O30" s="79">
        <f t="shared" si="12"/>
        <v>104</v>
      </c>
      <c r="P30" s="63">
        <f t="shared" si="13"/>
        <v>224</v>
      </c>
      <c r="Q30" s="19">
        <v>8</v>
      </c>
    </row>
    <row r="31" spans="1:17" ht="18.75" thickBot="1">
      <c r="A31" s="70" t="s">
        <v>7</v>
      </c>
      <c r="B31" s="71">
        <v>14</v>
      </c>
      <c r="C31" s="72">
        <v>17</v>
      </c>
      <c r="D31" s="73">
        <v>9</v>
      </c>
      <c r="E31" s="73">
        <v>15</v>
      </c>
      <c r="F31" s="74">
        <f t="shared" si="7"/>
        <v>23</v>
      </c>
      <c r="G31" s="74">
        <f t="shared" si="8"/>
        <v>32</v>
      </c>
      <c r="H31" s="223">
        <f t="shared" si="9"/>
        <v>110</v>
      </c>
      <c r="I31" s="71">
        <v>18</v>
      </c>
      <c r="J31" s="74">
        <v>14</v>
      </c>
      <c r="K31" s="74">
        <v>13</v>
      </c>
      <c r="L31" s="74">
        <v>26</v>
      </c>
      <c r="M31" s="75">
        <f t="shared" si="10"/>
        <v>31</v>
      </c>
      <c r="N31" s="74">
        <f t="shared" si="11"/>
        <v>40</v>
      </c>
      <c r="O31" s="223">
        <f t="shared" si="12"/>
        <v>142</v>
      </c>
      <c r="P31" s="224">
        <f t="shared" si="13"/>
        <v>252</v>
      </c>
      <c r="Q31" s="20">
        <v>9</v>
      </c>
    </row>
  </sheetData>
  <sheetProtection/>
  <autoFilter ref="A22:Q22">
    <sortState ref="A23:Q31">
      <sortCondition sortBy="value" ref="P23:P31"/>
    </sortState>
  </autoFilter>
  <mergeCells count="27">
    <mergeCell ref="A1:R1"/>
    <mergeCell ref="A20:A21"/>
    <mergeCell ref="B20:C20"/>
    <mergeCell ref="D20:E20"/>
    <mergeCell ref="F20:G20"/>
    <mergeCell ref="I20:J20"/>
    <mergeCell ref="H19:H20"/>
    <mergeCell ref="H3:H4"/>
    <mergeCell ref="O3:O4"/>
    <mergeCell ref="Q3:Q4"/>
    <mergeCell ref="B4:C4"/>
    <mergeCell ref="O19:O20"/>
    <mergeCell ref="Q20:Q21"/>
    <mergeCell ref="I19:N19"/>
    <mergeCell ref="K20:L20"/>
    <mergeCell ref="M20:N20"/>
    <mergeCell ref="B19:G19"/>
    <mergeCell ref="A17:Q17"/>
    <mergeCell ref="P2:Q2"/>
    <mergeCell ref="I4:J4"/>
    <mergeCell ref="K4:L4"/>
    <mergeCell ref="M4:N4"/>
    <mergeCell ref="I3:N3"/>
    <mergeCell ref="A4:A5"/>
    <mergeCell ref="B3:G3"/>
    <mergeCell ref="D4:E4"/>
    <mergeCell ref="F4:G4"/>
  </mergeCells>
  <printOptions/>
  <pageMargins left="0.1875" right="0.125" top="1.5104166666666667" bottom="1.5729166666666667" header="0.3" footer="1.0520833333333333"/>
  <pageSetup horizontalDpi="180" verticalDpi="180" orientation="landscape" paperSize="9" r:id="rId1"/>
  <headerFooter>
    <oddHeader>&amp;C&amp;14Итоговый протокол
 соревнованиях среди детей и подростков по биатлону, лыжному спорту и стрельбе из пневматического оружия «Снежный снайпер»
в рамках 68-ой Спартакиады школьников г. Минска
&amp;12 19-20 февраля 2014г.&amp;14
</oddHeader>
    <oddFooter xml:space="preserve">&amp;LГл. судья                                                      А.В. Максимюк
Гл. секретарь                                              Е.Г. Кочегарова                       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1058C"/>
  </sheetPr>
  <dimension ref="A1:O108"/>
  <sheetViews>
    <sheetView view="pageLayout" workbookViewId="0" topLeftCell="A4">
      <selection activeCell="I105" sqref="I105"/>
    </sheetView>
  </sheetViews>
  <sheetFormatPr defaultColWidth="9.140625" defaultRowHeight="15"/>
  <cols>
    <col min="1" max="1" width="10.8515625" style="0" customWidth="1"/>
    <col min="2" max="2" width="9.28125" style="0" bestFit="1" customWidth="1"/>
    <col min="3" max="3" width="5.57421875" style="46" bestFit="1" customWidth="1"/>
    <col min="4" max="4" width="23.00390625" style="0" customWidth="1"/>
    <col min="5" max="5" width="10.140625" style="0" customWidth="1"/>
    <col min="6" max="11" width="9.140625" style="0" customWidth="1"/>
    <col min="12" max="12" width="25.57421875" style="0" bestFit="1" customWidth="1"/>
    <col min="13" max="13" width="10.00390625" style="0" customWidth="1"/>
  </cols>
  <sheetData>
    <row r="1" spans="2:5" ht="0.75" customHeight="1">
      <c r="B1" s="242" t="s">
        <v>17</v>
      </c>
      <c r="C1" s="242"/>
      <c r="D1" s="242"/>
      <c r="E1" s="30"/>
    </row>
    <row r="2" spans="2:5" ht="17.25" customHeight="1" hidden="1">
      <c r="B2" s="243" t="s">
        <v>18</v>
      </c>
      <c r="C2" s="243"/>
      <c r="D2" s="243"/>
      <c r="E2" s="31"/>
    </row>
    <row r="3" spans="2:5" ht="8.25" customHeight="1" hidden="1">
      <c r="B3" s="1"/>
      <c r="D3" s="1"/>
      <c r="E3" s="1"/>
    </row>
    <row r="4" spans="2:5" ht="14.25" customHeight="1">
      <c r="B4" s="242"/>
      <c r="C4" s="242"/>
      <c r="D4" s="242"/>
      <c r="E4" s="30"/>
    </row>
    <row r="5" spans="2:13" ht="12" customHeight="1">
      <c r="B5" s="147"/>
      <c r="C5" s="148"/>
      <c r="D5" s="148"/>
      <c r="E5" s="148"/>
      <c r="I5" s="108"/>
      <c r="J5" s="108"/>
      <c r="K5" s="108"/>
      <c r="L5" s="108"/>
      <c r="M5" s="108"/>
    </row>
    <row r="6" spans="1:8" ht="18" customHeight="1">
      <c r="A6" s="109"/>
      <c r="B6" s="110"/>
      <c r="C6" s="110"/>
      <c r="D6" s="154"/>
      <c r="E6" s="110"/>
      <c r="F6" s="169"/>
      <c r="G6" s="111"/>
      <c r="H6" s="146"/>
    </row>
    <row r="7" spans="1:8" ht="15">
      <c r="A7" s="112">
        <v>1</v>
      </c>
      <c r="B7" s="113" t="s">
        <v>121</v>
      </c>
      <c r="C7" s="114">
        <v>2001</v>
      </c>
      <c r="D7" s="155" t="s">
        <v>125</v>
      </c>
      <c r="E7" s="115"/>
      <c r="F7" s="143">
        <v>0.00034722222222222224</v>
      </c>
      <c r="G7" s="111"/>
      <c r="H7" s="146"/>
    </row>
    <row r="8" spans="1:8" ht="15">
      <c r="A8" s="112">
        <v>2</v>
      </c>
      <c r="B8" s="116" t="s">
        <v>44</v>
      </c>
      <c r="C8" s="117">
        <v>2001</v>
      </c>
      <c r="D8" s="156" t="s">
        <v>45</v>
      </c>
      <c r="E8" s="118"/>
      <c r="F8" s="143">
        <v>0.00034722222222222224</v>
      </c>
      <c r="G8" s="111"/>
      <c r="H8" s="146"/>
    </row>
    <row r="9" spans="1:8" ht="15">
      <c r="A9" s="112">
        <v>3</v>
      </c>
      <c r="B9" s="119" t="s">
        <v>60</v>
      </c>
      <c r="C9" s="117">
        <v>2000</v>
      </c>
      <c r="D9" s="157" t="s">
        <v>67</v>
      </c>
      <c r="E9" s="120"/>
      <c r="F9" s="143">
        <v>0.0006944444444444445</v>
      </c>
      <c r="G9" s="111"/>
      <c r="H9" s="146"/>
    </row>
    <row r="10" spans="1:8" ht="15">
      <c r="A10" s="112">
        <v>4</v>
      </c>
      <c r="B10" s="113" t="s">
        <v>118</v>
      </c>
      <c r="C10" s="114">
        <v>2000</v>
      </c>
      <c r="D10" s="155" t="s">
        <v>119</v>
      </c>
      <c r="E10" s="115"/>
      <c r="F10" s="143">
        <v>0.0006944444444444445</v>
      </c>
      <c r="G10" s="111"/>
      <c r="H10" s="146"/>
    </row>
    <row r="11" spans="1:8" ht="15">
      <c r="A11" s="112">
        <v>5</v>
      </c>
      <c r="B11" s="116" t="s">
        <v>51</v>
      </c>
      <c r="C11" s="117">
        <v>2000</v>
      </c>
      <c r="D11" s="156" t="s">
        <v>53</v>
      </c>
      <c r="E11" s="118"/>
      <c r="F11" s="143">
        <v>0.0010416666666666667</v>
      </c>
      <c r="G11" s="111"/>
      <c r="H11" s="146"/>
    </row>
    <row r="12" spans="1:8" ht="15">
      <c r="A12" s="112">
        <v>6</v>
      </c>
      <c r="B12" s="119" t="s">
        <v>81</v>
      </c>
      <c r="C12" s="117">
        <v>2001</v>
      </c>
      <c r="D12" s="156" t="s">
        <v>97</v>
      </c>
      <c r="E12" s="118"/>
      <c r="F12" s="143">
        <v>0.0010416666666666667</v>
      </c>
      <c r="G12" s="111"/>
      <c r="H12" s="146"/>
    </row>
    <row r="13" spans="1:8" ht="15">
      <c r="A13" s="112">
        <v>7</v>
      </c>
      <c r="B13" s="113" t="s">
        <v>99</v>
      </c>
      <c r="C13" s="114">
        <v>2001</v>
      </c>
      <c r="D13" s="155" t="s">
        <v>114</v>
      </c>
      <c r="E13" s="115"/>
      <c r="F13" s="143">
        <v>0.001388888888888889</v>
      </c>
      <c r="G13" s="111"/>
      <c r="H13" s="146"/>
    </row>
    <row r="14" spans="1:8" ht="15">
      <c r="A14" s="112">
        <v>8</v>
      </c>
      <c r="B14" s="113" t="s">
        <v>102</v>
      </c>
      <c r="C14" s="114">
        <v>2000</v>
      </c>
      <c r="D14" s="155" t="s">
        <v>105</v>
      </c>
      <c r="E14" s="115"/>
      <c r="F14" s="144">
        <v>0.001388888888888889</v>
      </c>
      <c r="G14" s="111"/>
      <c r="H14" s="146"/>
    </row>
    <row r="15" spans="1:8" ht="15">
      <c r="A15" s="112">
        <v>9</v>
      </c>
      <c r="B15" s="119" t="s">
        <v>88</v>
      </c>
      <c r="C15" s="117">
        <v>2001</v>
      </c>
      <c r="D15" s="156" t="s">
        <v>94</v>
      </c>
      <c r="E15" s="118"/>
      <c r="F15" s="144">
        <v>0.001736111111111111</v>
      </c>
      <c r="G15" s="111"/>
      <c r="H15" s="146"/>
    </row>
    <row r="16" spans="1:8" ht="15">
      <c r="A16" s="112">
        <v>10</v>
      </c>
      <c r="B16" s="113" t="s">
        <v>121</v>
      </c>
      <c r="C16" s="121">
        <v>2000</v>
      </c>
      <c r="D16" s="158" t="s">
        <v>27</v>
      </c>
      <c r="E16" s="122"/>
      <c r="F16" s="144">
        <v>0.001736111111111111</v>
      </c>
      <c r="G16" s="111"/>
      <c r="H16" s="146"/>
    </row>
    <row r="17" spans="1:8" ht="15">
      <c r="A17" s="112">
        <v>11</v>
      </c>
      <c r="B17" s="116" t="s">
        <v>44</v>
      </c>
      <c r="C17" s="117">
        <v>2000</v>
      </c>
      <c r="D17" s="156" t="s">
        <v>141</v>
      </c>
      <c r="E17" s="118"/>
      <c r="F17" s="144">
        <v>0.0020833333333333333</v>
      </c>
      <c r="G17" s="111"/>
      <c r="H17" s="146"/>
    </row>
    <row r="18" spans="1:8" ht="15">
      <c r="A18" s="112">
        <v>12</v>
      </c>
      <c r="B18" s="119" t="s">
        <v>60</v>
      </c>
      <c r="C18" s="123">
        <v>2001</v>
      </c>
      <c r="D18" s="159" t="s">
        <v>64</v>
      </c>
      <c r="E18" s="124"/>
      <c r="F18" s="144">
        <v>0.0020833333333333333</v>
      </c>
      <c r="G18" s="111"/>
      <c r="H18" s="146"/>
    </row>
    <row r="19" spans="1:8" ht="15">
      <c r="A19" s="112">
        <v>13</v>
      </c>
      <c r="B19" s="113" t="s">
        <v>118</v>
      </c>
      <c r="C19" s="114">
        <v>2001</v>
      </c>
      <c r="D19" s="155" t="s">
        <v>120</v>
      </c>
      <c r="E19" s="115"/>
      <c r="F19" s="144">
        <v>0.0024305555555555556</v>
      </c>
      <c r="G19" s="111"/>
      <c r="H19" s="146"/>
    </row>
    <row r="20" spans="1:8" ht="15">
      <c r="A20" s="112">
        <v>14</v>
      </c>
      <c r="B20" s="116" t="s">
        <v>51</v>
      </c>
      <c r="C20" s="117">
        <v>2000</v>
      </c>
      <c r="D20" s="156" t="s">
        <v>52</v>
      </c>
      <c r="E20" s="118"/>
      <c r="F20" s="144">
        <v>0.0024305555555555556</v>
      </c>
      <c r="G20" s="111"/>
      <c r="H20" s="146"/>
    </row>
    <row r="21" spans="1:8" ht="15">
      <c r="A21" s="112">
        <v>15</v>
      </c>
      <c r="B21" s="113" t="s">
        <v>81</v>
      </c>
      <c r="C21" s="114">
        <v>2000</v>
      </c>
      <c r="D21" s="155" t="s">
        <v>98</v>
      </c>
      <c r="E21" s="115"/>
      <c r="F21" s="144">
        <v>0.002777777777777778</v>
      </c>
      <c r="G21" s="111"/>
      <c r="H21" s="146"/>
    </row>
    <row r="22" spans="1:8" ht="15">
      <c r="A22" s="112">
        <v>16</v>
      </c>
      <c r="B22" s="113" t="s">
        <v>99</v>
      </c>
      <c r="C22" s="114">
        <v>2000</v>
      </c>
      <c r="D22" s="155" t="s">
        <v>22</v>
      </c>
      <c r="E22" s="115"/>
      <c r="F22" s="144">
        <v>0.002777777777777778</v>
      </c>
      <c r="G22" s="111"/>
      <c r="H22" s="146"/>
    </row>
    <row r="23" spans="1:8" ht="15">
      <c r="A23" s="112">
        <v>17</v>
      </c>
      <c r="B23" s="113" t="s">
        <v>102</v>
      </c>
      <c r="C23" s="114">
        <v>2001</v>
      </c>
      <c r="D23" s="155" t="s">
        <v>104</v>
      </c>
      <c r="E23" s="115"/>
      <c r="F23" s="144">
        <v>0.0031249999999999997</v>
      </c>
      <c r="G23" s="111"/>
      <c r="H23" s="146"/>
    </row>
    <row r="24" spans="1:8" ht="15">
      <c r="A24" s="112">
        <v>18</v>
      </c>
      <c r="B24" s="119" t="s">
        <v>88</v>
      </c>
      <c r="C24" s="117">
        <v>2001</v>
      </c>
      <c r="D24" s="156" t="s">
        <v>96</v>
      </c>
      <c r="E24" s="118"/>
      <c r="F24" s="144">
        <v>0.0031249999999999997</v>
      </c>
      <c r="G24" s="111"/>
      <c r="H24" s="146"/>
    </row>
    <row r="25" spans="1:8" ht="15">
      <c r="A25" s="111"/>
      <c r="B25" s="125" t="s">
        <v>111</v>
      </c>
      <c r="C25" s="126">
        <v>2001</v>
      </c>
      <c r="D25" s="160" t="s">
        <v>113</v>
      </c>
      <c r="E25" s="127"/>
      <c r="F25" s="144">
        <v>0.003472222222222222</v>
      </c>
      <c r="G25" s="111"/>
      <c r="H25" s="146"/>
    </row>
    <row r="26" spans="1:8" ht="15">
      <c r="A26" s="111"/>
      <c r="B26" s="128" t="s">
        <v>136</v>
      </c>
      <c r="C26" s="129">
        <v>2001</v>
      </c>
      <c r="D26" s="161" t="s">
        <v>139</v>
      </c>
      <c r="E26" s="130"/>
      <c r="F26" s="144">
        <v>0.003472222222222222</v>
      </c>
      <c r="G26" s="111"/>
      <c r="H26" s="146"/>
    </row>
    <row r="27" spans="1:8" ht="15">
      <c r="A27" s="111"/>
      <c r="B27" s="131" t="s">
        <v>73</v>
      </c>
      <c r="C27" s="126">
        <v>2001</v>
      </c>
      <c r="D27" s="162" t="s">
        <v>74</v>
      </c>
      <c r="E27" s="132"/>
      <c r="F27" s="144">
        <v>0.0038194444444444443</v>
      </c>
      <c r="G27" s="111"/>
      <c r="H27" s="146"/>
    </row>
    <row r="28" spans="1:8" ht="15">
      <c r="A28" s="111"/>
      <c r="B28" s="133"/>
      <c r="C28" s="134"/>
      <c r="D28" s="163"/>
      <c r="E28" s="135"/>
      <c r="F28" s="144"/>
      <c r="G28" s="111"/>
      <c r="H28" s="146"/>
    </row>
    <row r="29" spans="1:8" ht="15">
      <c r="A29" s="109">
        <v>1</v>
      </c>
      <c r="B29" s="113" t="s">
        <v>121</v>
      </c>
      <c r="C29" s="114">
        <v>2003</v>
      </c>
      <c r="D29" s="155" t="s">
        <v>126</v>
      </c>
      <c r="E29" s="115"/>
      <c r="F29" s="144">
        <v>0.0038194444444444443</v>
      </c>
      <c r="G29" s="111"/>
      <c r="H29" s="146"/>
    </row>
    <row r="30" spans="1:8" ht="15">
      <c r="A30" s="109">
        <v>2</v>
      </c>
      <c r="B30" s="116" t="s">
        <v>44</v>
      </c>
      <c r="C30" s="117">
        <v>2002</v>
      </c>
      <c r="D30" s="156" t="s">
        <v>46</v>
      </c>
      <c r="E30" s="118"/>
      <c r="F30" s="144">
        <v>0.004166666666666667</v>
      </c>
      <c r="G30" s="111"/>
      <c r="H30" s="146"/>
    </row>
    <row r="31" spans="1:8" ht="15">
      <c r="A31" s="109">
        <v>3</v>
      </c>
      <c r="B31" s="119" t="s">
        <v>60</v>
      </c>
      <c r="C31" s="117">
        <v>2002</v>
      </c>
      <c r="D31" s="156" t="s">
        <v>25</v>
      </c>
      <c r="E31" s="118"/>
      <c r="F31" s="144">
        <v>0.004166666666666667</v>
      </c>
      <c r="G31" s="111"/>
      <c r="H31" s="146"/>
    </row>
    <row r="32" spans="1:8" ht="15">
      <c r="A32" s="109">
        <v>4</v>
      </c>
      <c r="B32" s="113" t="s">
        <v>118</v>
      </c>
      <c r="C32" s="121">
        <v>2003</v>
      </c>
      <c r="D32" s="164" t="s">
        <v>132</v>
      </c>
      <c r="E32" s="111"/>
      <c r="F32" s="144">
        <v>0.004513888888888889</v>
      </c>
      <c r="G32" s="111"/>
      <c r="H32" s="146"/>
    </row>
    <row r="33" spans="1:8" ht="15">
      <c r="A33" s="109">
        <v>5</v>
      </c>
      <c r="B33" s="116" t="s">
        <v>51</v>
      </c>
      <c r="C33" s="117">
        <v>2002</v>
      </c>
      <c r="D33" s="157" t="s">
        <v>55</v>
      </c>
      <c r="E33" s="120"/>
      <c r="F33" s="144">
        <v>0.004513888888888889</v>
      </c>
      <c r="G33" s="111"/>
      <c r="H33" s="146"/>
    </row>
    <row r="34" spans="1:8" ht="15">
      <c r="A34" s="109">
        <v>6</v>
      </c>
      <c r="B34" s="119" t="s">
        <v>81</v>
      </c>
      <c r="C34" s="117">
        <v>2002</v>
      </c>
      <c r="D34" s="156" t="s">
        <v>82</v>
      </c>
      <c r="E34" s="118"/>
      <c r="F34" s="143">
        <v>0.004861111111111111</v>
      </c>
      <c r="G34" s="111"/>
      <c r="H34" s="146"/>
    </row>
    <row r="35" spans="1:8" ht="15">
      <c r="A35" s="109">
        <v>7</v>
      </c>
      <c r="B35" s="113" t="s">
        <v>99</v>
      </c>
      <c r="C35" s="114">
        <v>2002</v>
      </c>
      <c r="D35" s="155" t="s">
        <v>108</v>
      </c>
      <c r="E35" s="115"/>
      <c r="F35" s="143">
        <v>0.004861111111111111</v>
      </c>
      <c r="G35" s="111"/>
      <c r="H35" s="146"/>
    </row>
    <row r="36" spans="1:8" ht="15">
      <c r="A36" s="109">
        <v>8</v>
      </c>
      <c r="B36" s="113" t="s">
        <v>102</v>
      </c>
      <c r="C36" s="114">
        <v>2002</v>
      </c>
      <c r="D36" s="155" t="s">
        <v>106</v>
      </c>
      <c r="E36" s="115"/>
      <c r="F36" s="143">
        <v>0.005208333333333333</v>
      </c>
      <c r="G36" s="111"/>
      <c r="H36" s="146"/>
    </row>
    <row r="37" spans="1:8" ht="15">
      <c r="A37" s="109">
        <v>9</v>
      </c>
      <c r="B37" s="119" t="s">
        <v>88</v>
      </c>
      <c r="C37" s="117">
        <v>2002</v>
      </c>
      <c r="D37" s="156" t="s">
        <v>95</v>
      </c>
      <c r="E37" s="118"/>
      <c r="F37" s="143">
        <v>0.005208333333333333</v>
      </c>
      <c r="G37" s="111"/>
      <c r="H37" s="146"/>
    </row>
    <row r="38" spans="1:8" ht="15">
      <c r="A38" s="109">
        <v>10</v>
      </c>
      <c r="B38" s="113" t="s">
        <v>121</v>
      </c>
      <c r="C38" s="114">
        <v>2003</v>
      </c>
      <c r="D38" s="155" t="s">
        <v>130</v>
      </c>
      <c r="E38" s="115"/>
      <c r="F38" s="143">
        <v>0.005555555555555556</v>
      </c>
      <c r="G38" s="111"/>
      <c r="H38" s="146"/>
    </row>
    <row r="39" spans="1:8" ht="15">
      <c r="A39" s="109">
        <v>11</v>
      </c>
      <c r="B39" s="116" t="s">
        <v>44</v>
      </c>
      <c r="C39" s="117">
        <v>2002</v>
      </c>
      <c r="D39" s="156" t="s">
        <v>47</v>
      </c>
      <c r="E39" s="118"/>
      <c r="F39" s="143">
        <v>0.005555555555555556</v>
      </c>
      <c r="G39" s="111"/>
      <c r="H39" s="146"/>
    </row>
    <row r="40" spans="1:8" ht="15">
      <c r="A40" s="109">
        <v>12</v>
      </c>
      <c r="B40" s="119" t="s">
        <v>60</v>
      </c>
      <c r="C40" s="117">
        <v>2002</v>
      </c>
      <c r="D40" s="156" t="s">
        <v>66</v>
      </c>
      <c r="E40" s="118"/>
      <c r="F40" s="143">
        <v>0.005902777777777778</v>
      </c>
      <c r="G40" s="111"/>
      <c r="H40" s="146"/>
    </row>
    <row r="41" spans="1:8" ht="15">
      <c r="A41" s="109">
        <v>13</v>
      </c>
      <c r="B41" s="113" t="s">
        <v>118</v>
      </c>
      <c r="C41" s="114">
        <v>2002</v>
      </c>
      <c r="D41" s="155" t="s">
        <v>127</v>
      </c>
      <c r="E41" s="115"/>
      <c r="F41" s="143">
        <v>0.005902777777777778</v>
      </c>
      <c r="G41" s="111"/>
      <c r="H41" s="146"/>
    </row>
    <row r="42" spans="1:8" ht="15">
      <c r="A42" s="109">
        <v>14</v>
      </c>
      <c r="B42" s="116" t="s">
        <v>51</v>
      </c>
      <c r="C42" s="117">
        <v>2002</v>
      </c>
      <c r="D42" s="156" t="s">
        <v>54</v>
      </c>
      <c r="E42" s="118"/>
      <c r="F42" s="144">
        <v>0.0062499999999999995</v>
      </c>
      <c r="G42" s="111"/>
      <c r="H42" s="146"/>
    </row>
    <row r="43" spans="1:8" ht="15">
      <c r="A43" s="109">
        <v>15</v>
      </c>
      <c r="B43" s="119" t="s">
        <v>81</v>
      </c>
      <c r="C43" s="117">
        <v>2003</v>
      </c>
      <c r="D43" s="156" t="s">
        <v>93</v>
      </c>
      <c r="E43" s="118"/>
      <c r="F43" s="144">
        <v>0.0062499999999999995</v>
      </c>
      <c r="G43" s="111"/>
      <c r="H43" s="146"/>
    </row>
    <row r="44" spans="1:8" ht="15">
      <c r="A44" s="109">
        <v>16</v>
      </c>
      <c r="B44" s="113" t="s">
        <v>99</v>
      </c>
      <c r="C44" s="114">
        <v>2002</v>
      </c>
      <c r="D44" s="155" t="s">
        <v>107</v>
      </c>
      <c r="E44" s="115"/>
      <c r="F44" s="144">
        <v>0.006597222222222222</v>
      </c>
      <c r="G44" s="111"/>
      <c r="H44" s="146"/>
    </row>
    <row r="45" spans="1:8" ht="15">
      <c r="A45" s="109">
        <v>17</v>
      </c>
      <c r="B45" s="113" t="s">
        <v>102</v>
      </c>
      <c r="C45" s="114">
        <v>2002</v>
      </c>
      <c r="D45" s="155" t="s">
        <v>103</v>
      </c>
      <c r="E45" s="115"/>
      <c r="F45" s="144">
        <v>0.006597222222222222</v>
      </c>
      <c r="G45" s="111"/>
      <c r="H45" s="146"/>
    </row>
    <row r="46" spans="1:8" ht="15">
      <c r="A46" s="109">
        <v>18</v>
      </c>
      <c r="B46" s="119" t="s">
        <v>88</v>
      </c>
      <c r="C46" s="117">
        <v>2002</v>
      </c>
      <c r="D46" s="156" t="s">
        <v>83</v>
      </c>
      <c r="E46" s="118"/>
      <c r="F46" s="144">
        <v>0.006944444444444444</v>
      </c>
      <c r="G46" s="111"/>
      <c r="H46" s="146"/>
    </row>
    <row r="47" spans="1:8" ht="15">
      <c r="A47" s="111"/>
      <c r="B47" s="125" t="s">
        <v>111</v>
      </c>
      <c r="C47" s="126">
        <v>2002</v>
      </c>
      <c r="D47" s="160" t="s">
        <v>112</v>
      </c>
      <c r="E47" s="127"/>
      <c r="F47" s="143">
        <v>0.006944444444444444</v>
      </c>
      <c r="G47" s="111"/>
      <c r="H47" s="146"/>
    </row>
    <row r="48" spans="1:8" ht="15">
      <c r="A48" s="109"/>
      <c r="B48" s="125" t="s">
        <v>110</v>
      </c>
      <c r="C48" s="129">
        <v>2002</v>
      </c>
      <c r="D48" s="161" t="s">
        <v>134</v>
      </c>
      <c r="E48" s="130"/>
      <c r="F48" s="143">
        <v>0.007291666666666666</v>
      </c>
      <c r="G48" s="111"/>
      <c r="H48" s="146"/>
    </row>
    <row r="49" spans="1:8" ht="15">
      <c r="A49" s="111"/>
      <c r="B49" s="131" t="s">
        <v>110</v>
      </c>
      <c r="C49" s="126">
        <v>2002</v>
      </c>
      <c r="D49" s="160" t="s">
        <v>78</v>
      </c>
      <c r="E49" s="127"/>
      <c r="F49" s="143">
        <v>0.007291666666666666</v>
      </c>
      <c r="G49" s="111"/>
      <c r="H49" s="146"/>
    </row>
    <row r="50" spans="1:8" ht="15">
      <c r="A50" s="111"/>
      <c r="B50" s="128" t="s">
        <v>136</v>
      </c>
      <c r="C50" s="129">
        <v>2002</v>
      </c>
      <c r="D50" s="161" t="s">
        <v>133</v>
      </c>
      <c r="E50" s="130"/>
      <c r="F50" s="143">
        <v>0.007638888888888889</v>
      </c>
      <c r="G50" s="111"/>
      <c r="H50" s="146"/>
    </row>
    <row r="51" spans="1:8" ht="15">
      <c r="A51" s="145"/>
      <c r="B51" s="177" t="s">
        <v>73</v>
      </c>
      <c r="C51" s="178">
        <v>2003</v>
      </c>
      <c r="D51" s="179" t="s">
        <v>75</v>
      </c>
      <c r="E51" s="180"/>
      <c r="F51" s="150">
        <v>0.007638888888888889</v>
      </c>
      <c r="G51" s="111"/>
      <c r="H51" s="146"/>
    </row>
    <row r="52" spans="1:8" ht="15">
      <c r="A52" s="111"/>
      <c r="B52" s="131" t="s">
        <v>73</v>
      </c>
      <c r="C52" s="126">
        <v>2002</v>
      </c>
      <c r="D52" s="127" t="s">
        <v>72</v>
      </c>
      <c r="E52" s="127"/>
      <c r="F52" s="153">
        <v>0.007986111111111112</v>
      </c>
      <c r="G52" s="111"/>
      <c r="H52" s="146"/>
    </row>
    <row r="53" spans="1:8" ht="4.5" customHeight="1" hidden="1">
      <c r="A53" s="181"/>
      <c r="B53" s="181"/>
      <c r="C53" s="182"/>
      <c r="D53" s="183"/>
      <c r="E53" s="181"/>
      <c r="F53" s="151">
        <v>0.007986111111111112</v>
      </c>
      <c r="G53" s="145"/>
      <c r="H53" s="146"/>
    </row>
    <row r="54" spans="1:8" ht="15">
      <c r="A54" s="146"/>
      <c r="B54" s="146"/>
      <c r="C54" s="176"/>
      <c r="D54" s="146"/>
      <c r="E54" s="146"/>
      <c r="F54" s="151"/>
      <c r="G54" s="146"/>
      <c r="H54" s="146"/>
    </row>
    <row r="55" spans="1:7" ht="15">
      <c r="A55" s="146"/>
      <c r="B55" s="146"/>
      <c r="C55" s="176"/>
      <c r="D55" s="146"/>
      <c r="E55" s="146"/>
      <c r="F55" s="151"/>
      <c r="G55" s="146"/>
    </row>
    <row r="56" spans="1:7" ht="14.25">
      <c r="A56" s="146"/>
      <c r="B56" s="146"/>
      <c r="C56" s="146"/>
      <c r="D56" s="146"/>
      <c r="E56" s="146"/>
      <c r="F56" s="146"/>
      <c r="G56" s="146"/>
    </row>
    <row r="57" spans="1:7" ht="15">
      <c r="A57" s="171">
        <v>1</v>
      </c>
      <c r="B57" s="172" t="s">
        <v>121</v>
      </c>
      <c r="C57" s="173">
        <v>2000</v>
      </c>
      <c r="D57" s="174" t="s">
        <v>26</v>
      </c>
      <c r="E57" s="149"/>
      <c r="F57" s="175">
        <v>0.014930555555555556</v>
      </c>
      <c r="G57" s="149"/>
    </row>
    <row r="58" spans="1:15" ht="15">
      <c r="A58" s="109">
        <v>2</v>
      </c>
      <c r="B58" s="113" t="s">
        <v>44</v>
      </c>
      <c r="C58" s="114">
        <v>2000</v>
      </c>
      <c r="D58" s="155" t="s">
        <v>29</v>
      </c>
      <c r="E58" s="115"/>
      <c r="F58" s="143">
        <v>0.014930555555555556</v>
      </c>
      <c r="G58" s="111"/>
      <c r="N58" s="152"/>
      <c r="O58" s="146"/>
    </row>
    <row r="59" spans="1:14" ht="15">
      <c r="A59" s="109">
        <v>3</v>
      </c>
      <c r="B59" s="116" t="s">
        <v>60</v>
      </c>
      <c r="C59" s="117">
        <v>2001</v>
      </c>
      <c r="D59" s="156" t="s">
        <v>65</v>
      </c>
      <c r="E59" s="118"/>
      <c r="F59" s="143">
        <v>0.015277777777777777</v>
      </c>
      <c r="G59" s="111"/>
      <c r="N59" s="151"/>
    </row>
    <row r="60" spans="1:14" ht="15">
      <c r="A60" s="109">
        <v>4</v>
      </c>
      <c r="B60" s="136" t="s">
        <v>118</v>
      </c>
      <c r="C60" s="121">
        <v>2001</v>
      </c>
      <c r="D60" s="164" t="s">
        <v>123</v>
      </c>
      <c r="E60" s="111"/>
      <c r="F60" s="144">
        <v>0.015277777777777777</v>
      </c>
      <c r="G60" s="111"/>
      <c r="N60" s="152"/>
    </row>
    <row r="61" spans="1:14" ht="15">
      <c r="A61" s="109">
        <v>5</v>
      </c>
      <c r="B61" s="119" t="s">
        <v>51</v>
      </c>
      <c r="C61" s="123">
        <v>2001</v>
      </c>
      <c r="D61" s="156" t="s">
        <v>56</v>
      </c>
      <c r="E61" s="118"/>
      <c r="F61" s="144">
        <v>0.015625</v>
      </c>
      <c r="G61" s="111"/>
      <c r="N61" s="152"/>
    </row>
    <row r="62" spans="1:14" ht="15">
      <c r="A62" s="109">
        <v>6</v>
      </c>
      <c r="B62" s="136" t="s">
        <v>81</v>
      </c>
      <c r="C62" s="121">
        <v>2001</v>
      </c>
      <c r="D62" s="164" t="s">
        <v>86</v>
      </c>
      <c r="E62" s="111"/>
      <c r="F62" s="144">
        <v>0.015625</v>
      </c>
      <c r="G62" s="111"/>
      <c r="N62" s="152"/>
    </row>
    <row r="63" spans="1:14" ht="15">
      <c r="A63" s="109">
        <v>7</v>
      </c>
      <c r="B63" s="136" t="s">
        <v>99</v>
      </c>
      <c r="C63" s="121">
        <v>2000</v>
      </c>
      <c r="D63" s="164" t="s">
        <v>23</v>
      </c>
      <c r="E63" s="111"/>
      <c r="F63" s="144">
        <v>0.015972222222222224</v>
      </c>
      <c r="G63" s="111"/>
      <c r="N63" s="152"/>
    </row>
    <row r="64" spans="1:14" ht="15">
      <c r="A64" s="109">
        <v>8</v>
      </c>
      <c r="B64" s="136" t="s">
        <v>102</v>
      </c>
      <c r="C64" s="121">
        <v>2000</v>
      </c>
      <c r="D64" s="164" t="s">
        <v>24</v>
      </c>
      <c r="E64" s="111"/>
      <c r="F64" s="144">
        <v>0.015972222222222224</v>
      </c>
      <c r="G64" s="111"/>
      <c r="N64" s="152"/>
    </row>
    <row r="65" spans="1:14" ht="15">
      <c r="A65" s="109">
        <v>9</v>
      </c>
      <c r="B65" s="136" t="s">
        <v>88</v>
      </c>
      <c r="C65" s="121">
        <v>2000</v>
      </c>
      <c r="D65" s="164" t="s">
        <v>92</v>
      </c>
      <c r="E65" s="111"/>
      <c r="F65" s="144">
        <v>0.016319444444444445</v>
      </c>
      <c r="G65" s="111"/>
      <c r="N65" s="152"/>
    </row>
    <row r="66" spans="1:14" ht="15">
      <c r="A66" s="109">
        <v>10</v>
      </c>
      <c r="B66" s="136" t="s">
        <v>121</v>
      </c>
      <c r="C66" s="121">
        <v>2000</v>
      </c>
      <c r="D66" s="164" t="s">
        <v>122</v>
      </c>
      <c r="E66" s="111"/>
      <c r="F66" s="144">
        <v>0.016319444444444445</v>
      </c>
      <c r="G66" s="111"/>
      <c r="N66" s="152"/>
    </row>
    <row r="67" spans="1:14" ht="15">
      <c r="A67" s="109">
        <v>11</v>
      </c>
      <c r="B67" s="113" t="s">
        <v>44</v>
      </c>
      <c r="C67" s="114">
        <v>2001</v>
      </c>
      <c r="D67" s="155" t="s">
        <v>48</v>
      </c>
      <c r="E67" s="115"/>
      <c r="F67" s="144">
        <v>0.016666666666666666</v>
      </c>
      <c r="G67" s="111"/>
      <c r="N67" s="146"/>
    </row>
    <row r="68" spans="1:7" ht="15">
      <c r="A68" s="109">
        <v>12</v>
      </c>
      <c r="B68" s="116" t="s">
        <v>60</v>
      </c>
      <c r="C68" s="117">
        <v>2001</v>
      </c>
      <c r="D68" s="156" t="s">
        <v>61</v>
      </c>
      <c r="E68" s="118"/>
      <c r="F68" s="144">
        <v>0.016666666666666666</v>
      </c>
      <c r="G68" s="111"/>
    </row>
    <row r="69" spans="1:7" ht="15">
      <c r="A69" s="109">
        <v>13</v>
      </c>
      <c r="B69" s="136" t="s">
        <v>118</v>
      </c>
      <c r="C69" s="121">
        <v>2000</v>
      </c>
      <c r="D69" s="165" t="s">
        <v>140</v>
      </c>
      <c r="E69" s="137"/>
      <c r="F69" s="144">
        <v>0.017013888888888887</v>
      </c>
      <c r="G69" s="111"/>
    </row>
    <row r="70" spans="1:7" ht="15">
      <c r="A70" s="109">
        <v>14</v>
      </c>
      <c r="B70" s="119" t="s">
        <v>51</v>
      </c>
      <c r="C70" s="117">
        <v>2001</v>
      </c>
      <c r="D70" s="156" t="s">
        <v>59</v>
      </c>
      <c r="E70" s="118"/>
      <c r="F70" s="144">
        <v>0.017013888888888887</v>
      </c>
      <c r="G70" s="111"/>
    </row>
    <row r="71" spans="1:7" ht="15">
      <c r="A71" s="109">
        <v>15</v>
      </c>
      <c r="B71" s="136" t="s">
        <v>81</v>
      </c>
      <c r="C71" s="121">
        <v>2001</v>
      </c>
      <c r="D71" s="164" t="s">
        <v>91</v>
      </c>
      <c r="E71" s="111"/>
      <c r="F71" s="144">
        <v>0.017361111111111112</v>
      </c>
      <c r="G71" s="111"/>
    </row>
    <row r="72" spans="1:7" ht="15">
      <c r="A72" s="109">
        <v>16</v>
      </c>
      <c r="B72" s="136" t="s">
        <v>99</v>
      </c>
      <c r="C72" s="121">
        <v>2000</v>
      </c>
      <c r="D72" s="164" t="s">
        <v>100</v>
      </c>
      <c r="E72" s="111"/>
      <c r="F72" s="144">
        <v>0.017361111111111112</v>
      </c>
      <c r="G72" s="111"/>
    </row>
    <row r="73" spans="1:7" ht="15">
      <c r="A73" s="109">
        <v>17</v>
      </c>
      <c r="B73" s="136" t="s">
        <v>102</v>
      </c>
      <c r="C73" s="121">
        <v>2000</v>
      </c>
      <c r="D73" s="164" t="s">
        <v>109</v>
      </c>
      <c r="E73" s="111"/>
      <c r="F73" s="144">
        <v>0.017708333333333333</v>
      </c>
      <c r="G73" s="111"/>
    </row>
    <row r="74" spans="1:7" ht="15">
      <c r="A74" s="109">
        <v>18</v>
      </c>
      <c r="B74" s="136" t="s">
        <v>88</v>
      </c>
      <c r="C74" s="121">
        <v>2001</v>
      </c>
      <c r="D74" s="164" t="s">
        <v>84</v>
      </c>
      <c r="E74" s="111"/>
      <c r="F74" s="144">
        <v>0.017708333333333333</v>
      </c>
      <c r="G74" s="111"/>
    </row>
    <row r="75" spans="1:7" ht="15">
      <c r="A75" s="111"/>
      <c r="B75" s="125" t="s">
        <v>34</v>
      </c>
      <c r="C75" s="126">
        <v>2000</v>
      </c>
      <c r="D75" s="160" t="s">
        <v>28</v>
      </c>
      <c r="E75" s="127"/>
      <c r="F75" s="144">
        <v>0.018055555555555557</v>
      </c>
      <c r="G75" s="111"/>
    </row>
    <row r="76" spans="1:7" ht="15">
      <c r="A76" s="111"/>
      <c r="B76" s="128" t="s">
        <v>110</v>
      </c>
      <c r="C76" s="126">
        <v>2001</v>
      </c>
      <c r="D76" s="166" t="s">
        <v>30</v>
      </c>
      <c r="E76" s="128"/>
      <c r="F76" s="144">
        <v>0.018055555555555557</v>
      </c>
      <c r="G76" s="111"/>
    </row>
    <row r="77" spans="1:7" ht="15">
      <c r="A77" s="111"/>
      <c r="B77" s="128" t="s">
        <v>136</v>
      </c>
      <c r="C77" s="129">
        <v>2001</v>
      </c>
      <c r="D77" s="161" t="s">
        <v>138</v>
      </c>
      <c r="E77" s="130"/>
      <c r="F77" s="144">
        <v>0.01840277777777778</v>
      </c>
      <c r="G77" s="111"/>
    </row>
    <row r="78" spans="1:7" ht="15">
      <c r="A78" s="111"/>
      <c r="B78" s="125" t="s">
        <v>73</v>
      </c>
      <c r="C78" s="126">
        <v>2001</v>
      </c>
      <c r="D78" s="160" t="s">
        <v>21</v>
      </c>
      <c r="E78" s="127"/>
      <c r="F78" s="144">
        <v>0.01840277777777778</v>
      </c>
      <c r="G78" s="111"/>
    </row>
    <row r="79" spans="1:7" ht="15">
      <c r="A79" s="111"/>
      <c r="B79" s="125" t="s">
        <v>73</v>
      </c>
      <c r="C79" s="126">
        <v>2000</v>
      </c>
      <c r="D79" s="160" t="s">
        <v>68</v>
      </c>
      <c r="E79" s="127"/>
      <c r="F79" s="143">
        <v>0.01875</v>
      </c>
      <c r="G79" s="111"/>
    </row>
    <row r="80" spans="1:7" ht="15">
      <c r="A80" s="111"/>
      <c r="B80" s="131" t="s">
        <v>73</v>
      </c>
      <c r="C80" s="126">
        <v>2001</v>
      </c>
      <c r="D80" s="167" t="s">
        <v>76</v>
      </c>
      <c r="E80" s="138"/>
      <c r="F80" s="143">
        <v>0.01875</v>
      </c>
      <c r="G80" s="111"/>
    </row>
    <row r="81" spans="1:7" ht="15">
      <c r="A81" s="111"/>
      <c r="B81" s="125" t="s">
        <v>73</v>
      </c>
      <c r="C81" s="139">
        <v>2001</v>
      </c>
      <c r="D81" s="167" t="s">
        <v>70</v>
      </c>
      <c r="E81" s="138"/>
      <c r="F81" s="143">
        <v>0.01909722222222222</v>
      </c>
      <c r="G81" s="111"/>
    </row>
    <row r="82" spans="1:7" ht="15">
      <c r="A82" s="111"/>
      <c r="B82" s="125" t="s">
        <v>73</v>
      </c>
      <c r="C82" s="126">
        <v>2000</v>
      </c>
      <c r="D82" s="162" t="s">
        <v>80</v>
      </c>
      <c r="E82" s="132"/>
      <c r="F82" s="143">
        <v>0.01909722222222222</v>
      </c>
      <c r="G82" s="111"/>
    </row>
    <row r="83" spans="1:7" ht="15">
      <c r="A83" s="111"/>
      <c r="B83" s="125" t="s">
        <v>73</v>
      </c>
      <c r="C83" s="126">
        <v>2001</v>
      </c>
      <c r="D83" s="160" t="s">
        <v>77</v>
      </c>
      <c r="E83" s="127"/>
      <c r="F83" s="143">
        <v>0.019444444444444445</v>
      </c>
      <c r="G83" s="111"/>
    </row>
    <row r="84" spans="1:7" ht="15">
      <c r="A84" s="111"/>
      <c r="B84" s="140"/>
      <c r="C84" s="134"/>
      <c r="D84" s="168"/>
      <c r="E84" s="141"/>
      <c r="G84" s="111"/>
    </row>
    <row r="85" spans="1:7" ht="15">
      <c r="A85" s="109">
        <v>1</v>
      </c>
      <c r="B85" s="136" t="s">
        <v>121</v>
      </c>
      <c r="C85" s="121">
        <v>2002</v>
      </c>
      <c r="D85" s="164" t="s">
        <v>129</v>
      </c>
      <c r="E85" s="111"/>
      <c r="F85" s="143">
        <v>0.019444444444444445</v>
      </c>
      <c r="G85" s="111"/>
    </row>
    <row r="86" spans="1:7" ht="15">
      <c r="A86" s="109">
        <v>2</v>
      </c>
      <c r="B86" s="113" t="s">
        <v>44</v>
      </c>
      <c r="C86" s="114">
        <v>2003</v>
      </c>
      <c r="D86" s="155" t="s">
        <v>49</v>
      </c>
      <c r="E86" s="115"/>
      <c r="F86" s="143">
        <v>0.019791666666666666</v>
      </c>
      <c r="G86" s="111"/>
    </row>
    <row r="87" spans="1:7" ht="15">
      <c r="A87" s="111">
        <v>3</v>
      </c>
      <c r="B87" s="116" t="s">
        <v>60</v>
      </c>
      <c r="C87" s="117">
        <v>2003</v>
      </c>
      <c r="D87" s="156" t="s">
        <v>63</v>
      </c>
      <c r="E87" s="118"/>
      <c r="F87" s="143">
        <v>0.019791666666666666</v>
      </c>
      <c r="G87" s="111"/>
    </row>
    <row r="88" spans="1:7" ht="15">
      <c r="A88" s="109">
        <v>4</v>
      </c>
      <c r="B88" s="136" t="s">
        <v>118</v>
      </c>
      <c r="C88" s="121">
        <v>2002</v>
      </c>
      <c r="D88" s="164" t="s">
        <v>128</v>
      </c>
      <c r="E88" s="111"/>
      <c r="F88" s="144">
        <v>0.02013888888888889</v>
      </c>
      <c r="G88" s="111"/>
    </row>
    <row r="89" spans="1:7" ht="15">
      <c r="A89" s="109">
        <v>5</v>
      </c>
      <c r="B89" s="119" t="s">
        <v>51</v>
      </c>
      <c r="C89" s="117">
        <v>2002</v>
      </c>
      <c r="D89" s="156" t="s">
        <v>57</v>
      </c>
      <c r="E89" s="118"/>
      <c r="F89" s="144">
        <v>0.02013888888888889</v>
      </c>
      <c r="G89" s="111"/>
    </row>
    <row r="90" spans="1:7" ht="15">
      <c r="A90" s="109">
        <v>6</v>
      </c>
      <c r="B90" s="136" t="s">
        <v>81</v>
      </c>
      <c r="C90" s="121">
        <v>2003</v>
      </c>
      <c r="D90" s="164" t="s">
        <v>85</v>
      </c>
      <c r="E90" s="111"/>
      <c r="F90" s="144">
        <v>0.02048611111111111</v>
      </c>
      <c r="G90" s="111"/>
    </row>
    <row r="91" spans="1:7" ht="15">
      <c r="A91" s="109">
        <v>7</v>
      </c>
      <c r="B91" s="136" t="s">
        <v>99</v>
      </c>
      <c r="C91" s="121">
        <v>2002</v>
      </c>
      <c r="D91" s="164" t="s">
        <v>117</v>
      </c>
      <c r="E91" s="111"/>
      <c r="F91" s="144">
        <v>0.02048611111111111</v>
      </c>
      <c r="G91" s="111"/>
    </row>
    <row r="92" spans="1:7" ht="15">
      <c r="A92" s="109">
        <v>8</v>
      </c>
      <c r="B92" s="136" t="s">
        <v>102</v>
      </c>
      <c r="C92" s="121">
        <v>2002</v>
      </c>
      <c r="D92" s="164" t="s">
        <v>115</v>
      </c>
      <c r="E92" s="111"/>
      <c r="F92" s="144">
        <v>0.020833333333333332</v>
      </c>
      <c r="G92" s="111"/>
    </row>
    <row r="93" spans="1:7" ht="15">
      <c r="A93" s="109">
        <v>9</v>
      </c>
      <c r="B93" s="136" t="s">
        <v>88</v>
      </c>
      <c r="C93" s="121">
        <v>2002</v>
      </c>
      <c r="D93" s="164" t="s">
        <v>89</v>
      </c>
      <c r="E93" s="111"/>
      <c r="F93" s="143">
        <v>0.020833333333333332</v>
      </c>
      <c r="G93" s="111"/>
    </row>
    <row r="94" spans="1:7" ht="15">
      <c r="A94" s="109">
        <v>10</v>
      </c>
      <c r="B94" s="136" t="s">
        <v>121</v>
      </c>
      <c r="C94" s="121">
        <v>2002</v>
      </c>
      <c r="D94" s="164" t="s">
        <v>135</v>
      </c>
      <c r="E94" s="111"/>
      <c r="F94" s="143">
        <v>0.021180555555555553</v>
      </c>
      <c r="G94" s="111"/>
    </row>
    <row r="95" spans="1:7" ht="15">
      <c r="A95" s="109">
        <v>11</v>
      </c>
      <c r="B95" s="113" t="s">
        <v>44</v>
      </c>
      <c r="C95" s="142">
        <v>2002</v>
      </c>
      <c r="D95" s="157" t="s">
        <v>50</v>
      </c>
      <c r="E95" s="120"/>
      <c r="F95" s="143">
        <v>0.021180555555555553</v>
      </c>
      <c r="G95" s="111"/>
    </row>
    <row r="96" spans="1:7" ht="15">
      <c r="A96" s="109">
        <v>12</v>
      </c>
      <c r="B96" s="116" t="s">
        <v>60</v>
      </c>
      <c r="C96" s="117">
        <v>2003</v>
      </c>
      <c r="D96" s="156" t="s">
        <v>62</v>
      </c>
      <c r="E96" s="118"/>
      <c r="F96" s="143">
        <v>0.02152777777777778</v>
      </c>
      <c r="G96" s="111"/>
    </row>
    <row r="97" spans="1:7" ht="15">
      <c r="A97" s="109">
        <v>13</v>
      </c>
      <c r="B97" s="136" t="s">
        <v>118</v>
      </c>
      <c r="C97" s="121">
        <v>2002</v>
      </c>
      <c r="D97" s="164" t="s">
        <v>124</v>
      </c>
      <c r="E97" s="111"/>
      <c r="F97" s="143">
        <v>0.02152777777777778</v>
      </c>
      <c r="G97" s="111"/>
    </row>
    <row r="98" spans="1:7" ht="15">
      <c r="A98" s="109">
        <v>14</v>
      </c>
      <c r="B98" s="119" t="s">
        <v>51</v>
      </c>
      <c r="C98" s="117">
        <v>2002</v>
      </c>
      <c r="D98" s="156" t="s">
        <v>58</v>
      </c>
      <c r="E98" s="118"/>
      <c r="F98" s="143">
        <v>0.021875000000000002</v>
      </c>
      <c r="G98" s="111"/>
    </row>
    <row r="99" spans="1:7" ht="15">
      <c r="A99" s="109">
        <v>15</v>
      </c>
      <c r="B99" s="136" t="s">
        <v>81</v>
      </c>
      <c r="C99" s="121">
        <v>2002</v>
      </c>
      <c r="D99" s="164" t="s">
        <v>87</v>
      </c>
      <c r="E99" s="111"/>
      <c r="F99" s="143">
        <v>0.021875000000000002</v>
      </c>
      <c r="G99" s="111"/>
    </row>
    <row r="100" spans="1:7" ht="15">
      <c r="A100" s="109">
        <v>16</v>
      </c>
      <c r="B100" s="136" t="s">
        <v>99</v>
      </c>
      <c r="C100" s="121">
        <v>2002</v>
      </c>
      <c r="D100" s="164" t="s">
        <v>101</v>
      </c>
      <c r="E100" s="111"/>
      <c r="F100" s="143">
        <v>0.022222222222222223</v>
      </c>
      <c r="G100" s="111"/>
    </row>
    <row r="101" spans="1:7" ht="15">
      <c r="A101" s="109">
        <v>17</v>
      </c>
      <c r="B101" s="136" t="s">
        <v>102</v>
      </c>
      <c r="C101" s="121">
        <v>2002</v>
      </c>
      <c r="D101" s="164" t="s">
        <v>142</v>
      </c>
      <c r="E101" s="111"/>
      <c r="F101" s="144">
        <v>0.022222222222222223</v>
      </c>
      <c r="G101" s="111"/>
    </row>
    <row r="102" spans="1:7" ht="15">
      <c r="A102" s="109">
        <v>18</v>
      </c>
      <c r="B102" s="136" t="s">
        <v>88</v>
      </c>
      <c r="C102" s="121">
        <v>2002</v>
      </c>
      <c r="D102" s="164" t="s">
        <v>90</v>
      </c>
      <c r="E102" s="111"/>
      <c r="F102" s="170">
        <v>0.022569444444444444</v>
      </c>
      <c r="G102" s="111"/>
    </row>
    <row r="103" spans="1:7" ht="15">
      <c r="A103" s="109"/>
      <c r="B103" s="128" t="s">
        <v>136</v>
      </c>
      <c r="C103" s="129">
        <v>2003</v>
      </c>
      <c r="D103" s="161" t="s">
        <v>137</v>
      </c>
      <c r="E103" s="130"/>
      <c r="F103" s="143">
        <v>0.022569444444444444</v>
      </c>
      <c r="G103" s="111"/>
    </row>
    <row r="104" spans="1:7" ht="15">
      <c r="A104" s="111"/>
      <c r="B104" s="125" t="s">
        <v>73</v>
      </c>
      <c r="C104" s="126">
        <v>2002</v>
      </c>
      <c r="D104" s="132" t="s">
        <v>79</v>
      </c>
      <c r="E104" s="132"/>
      <c r="F104" s="153">
        <v>0.022569444444444444</v>
      </c>
      <c r="G104" s="111"/>
    </row>
    <row r="105" spans="1:7" ht="15">
      <c r="A105" s="111"/>
      <c r="B105" s="125" t="s">
        <v>73</v>
      </c>
      <c r="C105" s="126">
        <v>2002</v>
      </c>
      <c r="D105" s="127" t="s">
        <v>71</v>
      </c>
      <c r="E105" s="127"/>
      <c r="F105" s="153">
        <v>0.02291666666666667</v>
      </c>
      <c r="G105" s="111"/>
    </row>
    <row r="106" spans="1:7" ht="15">
      <c r="A106" s="111"/>
      <c r="B106" s="125" t="s">
        <v>73</v>
      </c>
      <c r="C106" s="126">
        <v>2002</v>
      </c>
      <c r="D106" s="127" t="s">
        <v>69</v>
      </c>
      <c r="E106" s="127"/>
      <c r="F106" s="153">
        <v>0.02291666666666667</v>
      </c>
      <c r="G106" s="111"/>
    </row>
    <row r="107" spans="1:7" ht="15">
      <c r="A107" s="111"/>
      <c r="B107" s="128" t="s">
        <v>111</v>
      </c>
      <c r="C107" s="129">
        <v>2003</v>
      </c>
      <c r="D107" s="130" t="s">
        <v>116</v>
      </c>
      <c r="E107" s="130"/>
      <c r="F107" s="153">
        <v>0.02326388888888889</v>
      </c>
      <c r="G107" s="111"/>
    </row>
    <row r="108" spans="1:7" ht="14.25">
      <c r="A108" s="146"/>
      <c r="B108" s="146"/>
      <c r="C108" s="176"/>
      <c r="D108" s="146"/>
      <c r="E108" s="146"/>
      <c r="F108" s="146"/>
      <c r="G108" s="146"/>
    </row>
  </sheetData>
  <sheetProtection/>
  <autoFilter ref="A84:D84">
    <sortState ref="A85:D108">
      <sortCondition sortBy="value" ref="A85:A108"/>
    </sortState>
  </autoFilter>
  <mergeCells count="3">
    <mergeCell ref="B1:D1"/>
    <mergeCell ref="B2:D2"/>
    <mergeCell ref="B4:D4"/>
  </mergeCells>
  <printOptions/>
  <pageMargins left="0.19791666666666666" right="0.020833333333333332" top="0.0625" bottom="0.5625" header="0.3" footer="0.041666666666666664"/>
  <pageSetup horizontalDpi="180" verticalDpi="180" orientation="portrait" paperSize="9" r:id="rId1"/>
  <headerFooter>
    <oddHeader>&amp;C
</oddHeader>
    <oddFooter xml:space="preserve">&amp;LГл. судья                                                      А.В. Максимюк
Гл. секретарь                                              Е.Г. Кочегарова                                                              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1058C"/>
  </sheetPr>
  <dimension ref="A1:T54"/>
  <sheetViews>
    <sheetView zoomScalePageLayoutView="0" workbookViewId="0" topLeftCell="A7">
      <selection activeCell="A28" sqref="A28:T28"/>
    </sheetView>
  </sheetViews>
  <sheetFormatPr defaultColWidth="9.140625" defaultRowHeight="15"/>
  <cols>
    <col min="1" max="1" width="9.28125" style="0" bestFit="1" customWidth="1"/>
    <col min="2" max="2" width="5.57421875" style="46" bestFit="1" customWidth="1"/>
    <col min="3" max="3" width="23.00390625" style="0" customWidth="1"/>
    <col min="4" max="4" width="2.8515625" style="0" bestFit="1" customWidth="1"/>
    <col min="5" max="6" width="2.00390625" style="0" bestFit="1" customWidth="1"/>
    <col min="7" max="13" width="3.00390625" style="0" bestFit="1" customWidth="1"/>
    <col min="14" max="14" width="3.421875" style="0" bestFit="1" customWidth="1"/>
    <col min="15" max="15" width="5.7109375" style="0" bestFit="1" customWidth="1"/>
    <col min="16" max="16" width="7.8515625" style="97" bestFit="1" customWidth="1"/>
    <col min="17" max="17" width="6.57421875" style="0" bestFit="1" customWidth="1"/>
    <col min="18" max="18" width="4.421875" style="0" bestFit="1" customWidth="1"/>
    <col min="19" max="19" width="6.57421875" style="0" customWidth="1"/>
  </cols>
  <sheetData>
    <row r="1" spans="1:15" ht="0.75" customHeight="1">
      <c r="A1" s="242" t="s">
        <v>17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17.25" customHeight="1" hidden="1">
      <c r="A2" s="243" t="s">
        <v>18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1" ht="8.25" customHeight="1" hidden="1">
      <c r="A3" s="1"/>
      <c r="C3" s="1"/>
      <c r="D3" s="1"/>
      <c r="E3" s="1"/>
      <c r="F3" s="1"/>
      <c r="G3" s="1"/>
      <c r="H3" s="1"/>
      <c r="I3" s="1"/>
      <c r="J3" s="1"/>
      <c r="K3" s="1"/>
    </row>
    <row r="4" spans="1:19" ht="14.25" customHeight="1">
      <c r="A4" s="242" t="s">
        <v>40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2"/>
      <c r="R4" s="242"/>
      <c r="S4" s="242"/>
    </row>
    <row r="5" spans="1:20" ht="12" customHeight="1">
      <c r="A5" s="25"/>
      <c r="B5" s="41"/>
      <c r="C5" s="27"/>
      <c r="D5" s="237" t="s">
        <v>35</v>
      </c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7" t="s">
        <v>36</v>
      </c>
      <c r="Q5" s="238"/>
      <c r="R5" s="239" t="s">
        <v>37</v>
      </c>
      <c r="S5" s="239"/>
      <c r="T5" s="210"/>
    </row>
    <row r="6" spans="1:20" ht="18" customHeight="1">
      <c r="A6" s="23" t="s">
        <v>0</v>
      </c>
      <c r="B6" s="23"/>
      <c r="C6" s="23" t="s">
        <v>19</v>
      </c>
      <c r="D6" s="24">
        <v>1</v>
      </c>
      <c r="E6" s="24">
        <v>2</v>
      </c>
      <c r="F6" s="24">
        <v>3</v>
      </c>
      <c r="G6" s="24">
        <v>4</v>
      </c>
      <c r="H6" s="24">
        <v>5</v>
      </c>
      <c r="I6" s="24">
        <v>6</v>
      </c>
      <c r="J6" s="24">
        <v>7</v>
      </c>
      <c r="K6" s="24">
        <v>8</v>
      </c>
      <c r="L6" s="24">
        <v>9</v>
      </c>
      <c r="M6" s="24">
        <v>10</v>
      </c>
      <c r="N6" s="26" t="s">
        <v>39</v>
      </c>
      <c r="O6" s="28" t="s">
        <v>16</v>
      </c>
      <c r="P6" s="104" t="s">
        <v>33</v>
      </c>
      <c r="Q6" s="24" t="s">
        <v>16</v>
      </c>
      <c r="R6" s="26" t="s">
        <v>39</v>
      </c>
      <c r="S6" s="26" t="s">
        <v>150</v>
      </c>
      <c r="T6" s="232" t="s">
        <v>151</v>
      </c>
    </row>
    <row r="7" spans="1:20" ht="15">
      <c r="A7" s="33" t="s">
        <v>60</v>
      </c>
      <c r="B7" s="45">
        <v>2000</v>
      </c>
      <c r="C7" s="11" t="s">
        <v>67</v>
      </c>
      <c r="D7" s="13">
        <v>8</v>
      </c>
      <c r="E7" s="13">
        <v>8</v>
      </c>
      <c r="F7" s="13">
        <v>9</v>
      </c>
      <c r="G7" s="13">
        <v>9</v>
      </c>
      <c r="H7" s="13">
        <v>9</v>
      </c>
      <c r="I7" s="13">
        <v>9</v>
      </c>
      <c r="J7" s="13">
        <v>10</v>
      </c>
      <c r="K7" s="13">
        <v>10</v>
      </c>
      <c r="L7" s="13">
        <v>10</v>
      </c>
      <c r="M7" s="13">
        <v>10</v>
      </c>
      <c r="N7" s="12">
        <f aca="true" t="shared" si="0" ref="N7:N27">M7+K7+J7+I7+H7+G7+F7+E7+D7+L7</f>
        <v>92</v>
      </c>
      <c r="O7" s="22">
        <v>3</v>
      </c>
      <c r="P7" s="105">
        <v>12.11</v>
      </c>
      <c r="Q7" s="22">
        <v>1</v>
      </c>
      <c r="R7" s="196">
        <f aca="true" t="shared" si="1" ref="R7:R27">Q7+O7</f>
        <v>4</v>
      </c>
      <c r="S7" s="22">
        <f aca="true" t="shared" si="2" ref="S7:S27">R7+Q7+O7</f>
        <v>8</v>
      </c>
      <c r="T7" s="22">
        <v>1</v>
      </c>
    </row>
    <row r="8" spans="1:20" ht="15">
      <c r="A8" s="5" t="s">
        <v>118</v>
      </c>
      <c r="B8" s="42">
        <v>2000</v>
      </c>
      <c r="C8" s="10" t="s">
        <v>119</v>
      </c>
      <c r="D8" s="7">
        <v>9</v>
      </c>
      <c r="E8" s="7">
        <v>9</v>
      </c>
      <c r="F8" s="7">
        <v>9</v>
      </c>
      <c r="G8" s="7">
        <v>10</v>
      </c>
      <c r="H8" s="7">
        <v>10</v>
      </c>
      <c r="I8" s="7">
        <v>10</v>
      </c>
      <c r="J8" s="7">
        <v>10</v>
      </c>
      <c r="K8" s="7">
        <v>10</v>
      </c>
      <c r="L8" s="7">
        <v>10</v>
      </c>
      <c r="M8" s="7">
        <v>10</v>
      </c>
      <c r="N8" s="12">
        <f t="shared" si="0"/>
        <v>97</v>
      </c>
      <c r="O8" s="22">
        <v>1</v>
      </c>
      <c r="P8" s="105">
        <v>13.21</v>
      </c>
      <c r="Q8" s="22">
        <v>6</v>
      </c>
      <c r="R8" s="196">
        <f t="shared" si="1"/>
        <v>7</v>
      </c>
      <c r="S8" s="22">
        <f t="shared" si="2"/>
        <v>14</v>
      </c>
      <c r="T8" s="22">
        <v>2</v>
      </c>
    </row>
    <row r="9" spans="1:20" ht="15">
      <c r="A9" s="14" t="s">
        <v>44</v>
      </c>
      <c r="B9" s="45">
        <v>2000</v>
      </c>
      <c r="C9" s="15" t="s">
        <v>141</v>
      </c>
      <c r="D9" s="13">
        <v>7</v>
      </c>
      <c r="E9" s="13">
        <v>8</v>
      </c>
      <c r="F9" s="13">
        <v>8</v>
      </c>
      <c r="G9" s="13">
        <v>8</v>
      </c>
      <c r="H9" s="13">
        <v>8</v>
      </c>
      <c r="I9" s="13">
        <v>9</v>
      </c>
      <c r="J9" s="13">
        <v>9</v>
      </c>
      <c r="K9" s="13">
        <v>10</v>
      </c>
      <c r="L9" s="13">
        <v>10</v>
      </c>
      <c r="M9" s="13">
        <v>10</v>
      </c>
      <c r="N9" s="12">
        <f t="shared" si="0"/>
        <v>87</v>
      </c>
      <c r="O9" s="32">
        <v>8</v>
      </c>
      <c r="P9" s="105">
        <v>12.13</v>
      </c>
      <c r="Q9" s="22">
        <v>2</v>
      </c>
      <c r="R9" s="196">
        <f t="shared" si="1"/>
        <v>10</v>
      </c>
      <c r="S9" s="22">
        <f t="shared" si="2"/>
        <v>20</v>
      </c>
      <c r="T9" s="22">
        <v>3</v>
      </c>
    </row>
    <row r="10" spans="1:20" ht="15">
      <c r="A10" s="33" t="s">
        <v>60</v>
      </c>
      <c r="B10" s="44">
        <v>2001</v>
      </c>
      <c r="C10" s="34" t="s">
        <v>64</v>
      </c>
      <c r="D10" s="12">
        <v>8</v>
      </c>
      <c r="E10" s="12">
        <v>9</v>
      </c>
      <c r="F10" s="12">
        <v>9</v>
      </c>
      <c r="G10" s="12">
        <v>9</v>
      </c>
      <c r="H10" s="12">
        <v>9</v>
      </c>
      <c r="I10" s="12">
        <v>9</v>
      </c>
      <c r="J10" s="12">
        <v>9</v>
      </c>
      <c r="K10" s="12">
        <v>9</v>
      </c>
      <c r="L10" s="12">
        <v>9</v>
      </c>
      <c r="M10" s="12">
        <v>9</v>
      </c>
      <c r="N10" s="12">
        <f t="shared" si="0"/>
        <v>89</v>
      </c>
      <c r="O10" s="22">
        <v>7</v>
      </c>
      <c r="P10" s="105">
        <v>12.24</v>
      </c>
      <c r="Q10" s="22">
        <v>3</v>
      </c>
      <c r="R10" s="196">
        <f t="shared" si="1"/>
        <v>10</v>
      </c>
      <c r="S10" s="22">
        <f t="shared" si="2"/>
        <v>20</v>
      </c>
      <c r="T10" s="22">
        <v>4</v>
      </c>
    </row>
    <row r="11" spans="1:20" ht="15">
      <c r="A11" s="5" t="s">
        <v>121</v>
      </c>
      <c r="B11" s="2">
        <v>2000</v>
      </c>
      <c r="C11" s="6" t="s">
        <v>27</v>
      </c>
      <c r="D11" s="7">
        <v>9</v>
      </c>
      <c r="E11" s="7">
        <v>8</v>
      </c>
      <c r="F11" s="7">
        <v>8</v>
      </c>
      <c r="G11" s="7">
        <v>8</v>
      </c>
      <c r="H11" s="7">
        <v>8</v>
      </c>
      <c r="I11" s="7">
        <v>9</v>
      </c>
      <c r="J11" s="7">
        <v>9</v>
      </c>
      <c r="K11" s="7">
        <v>9</v>
      </c>
      <c r="L11" s="7">
        <v>9</v>
      </c>
      <c r="M11" s="7">
        <v>10</v>
      </c>
      <c r="N11" s="12">
        <f t="shared" si="0"/>
        <v>87</v>
      </c>
      <c r="O11" s="22">
        <v>9</v>
      </c>
      <c r="P11" s="105">
        <v>12.41</v>
      </c>
      <c r="Q11" s="22">
        <v>4</v>
      </c>
      <c r="R11" s="196">
        <f t="shared" si="1"/>
        <v>13</v>
      </c>
      <c r="S11" s="22">
        <f t="shared" si="2"/>
        <v>26</v>
      </c>
      <c r="T11" s="22">
        <v>5</v>
      </c>
    </row>
    <row r="12" spans="1:20" ht="15">
      <c r="A12" s="33" t="s">
        <v>88</v>
      </c>
      <c r="B12" s="45">
        <v>2001</v>
      </c>
      <c r="C12" s="15" t="s">
        <v>94</v>
      </c>
      <c r="D12" s="13">
        <v>8</v>
      </c>
      <c r="E12" s="13">
        <v>8</v>
      </c>
      <c r="F12" s="13">
        <v>9</v>
      </c>
      <c r="G12" s="13">
        <v>9</v>
      </c>
      <c r="H12" s="13">
        <v>9</v>
      </c>
      <c r="I12" s="13">
        <v>9</v>
      </c>
      <c r="J12" s="13">
        <v>10</v>
      </c>
      <c r="K12" s="13">
        <v>10</v>
      </c>
      <c r="L12" s="13">
        <v>10</v>
      </c>
      <c r="M12" s="13">
        <v>10</v>
      </c>
      <c r="N12" s="12">
        <f t="shared" si="0"/>
        <v>92</v>
      </c>
      <c r="O12" s="22">
        <v>3</v>
      </c>
      <c r="P12" s="105">
        <v>17.54</v>
      </c>
      <c r="Q12" s="22">
        <v>14</v>
      </c>
      <c r="R12" s="196">
        <f t="shared" si="1"/>
        <v>17</v>
      </c>
      <c r="S12" s="22">
        <f t="shared" si="2"/>
        <v>34</v>
      </c>
      <c r="T12" s="22">
        <v>6</v>
      </c>
    </row>
    <row r="13" spans="1:20" ht="15">
      <c r="A13" s="5" t="s">
        <v>121</v>
      </c>
      <c r="B13" s="42">
        <v>2001</v>
      </c>
      <c r="C13" s="10" t="s">
        <v>143</v>
      </c>
      <c r="D13" s="7">
        <v>8</v>
      </c>
      <c r="E13" s="7">
        <v>9</v>
      </c>
      <c r="F13" s="7">
        <v>9</v>
      </c>
      <c r="G13" s="7">
        <v>9</v>
      </c>
      <c r="H13" s="7">
        <v>9</v>
      </c>
      <c r="I13" s="7">
        <v>9</v>
      </c>
      <c r="J13" s="7">
        <v>10</v>
      </c>
      <c r="K13" s="7">
        <v>10</v>
      </c>
      <c r="L13" s="7">
        <v>10</v>
      </c>
      <c r="M13" s="7">
        <v>10</v>
      </c>
      <c r="N13" s="12">
        <f t="shared" si="0"/>
        <v>93</v>
      </c>
      <c r="O13" s="22">
        <v>2</v>
      </c>
      <c r="P13" s="105">
        <v>18.27</v>
      </c>
      <c r="Q13" s="22">
        <v>15</v>
      </c>
      <c r="R13" s="196">
        <f t="shared" si="1"/>
        <v>17</v>
      </c>
      <c r="S13" s="22">
        <f t="shared" si="2"/>
        <v>34</v>
      </c>
      <c r="T13" s="22">
        <v>7</v>
      </c>
    </row>
    <row r="14" spans="1:20" ht="15">
      <c r="A14" s="5" t="s">
        <v>118</v>
      </c>
      <c r="B14" s="42">
        <v>2001</v>
      </c>
      <c r="C14" s="10" t="s">
        <v>120</v>
      </c>
      <c r="D14" s="7">
        <v>7</v>
      </c>
      <c r="E14" s="7">
        <v>8</v>
      </c>
      <c r="F14" s="7">
        <v>8</v>
      </c>
      <c r="G14" s="7">
        <v>8</v>
      </c>
      <c r="H14" s="7">
        <v>9</v>
      </c>
      <c r="I14" s="7">
        <v>9</v>
      </c>
      <c r="J14" s="7">
        <v>9</v>
      </c>
      <c r="K14" s="7">
        <v>9</v>
      </c>
      <c r="L14" s="7">
        <v>9</v>
      </c>
      <c r="M14" s="7">
        <v>10</v>
      </c>
      <c r="N14" s="12">
        <f t="shared" si="0"/>
        <v>86</v>
      </c>
      <c r="O14" s="22">
        <v>11</v>
      </c>
      <c r="P14" s="105">
        <v>14.09</v>
      </c>
      <c r="Q14" s="22">
        <v>7</v>
      </c>
      <c r="R14" s="196">
        <f t="shared" si="1"/>
        <v>18</v>
      </c>
      <c r="S14" s="22">
        <f t="shared" si="2"/>
        <v>36</v>
      </c>
      <c r="T14" s="22">
        <v>8</v>
      </c>
    </row>
    <row r="15" spans="1:20" ht="15">
      <c r="A15" s="47" t="s">
        <v>73</v>
      </c>
      <c r="B15" s="43">
        <v>2001</v>
      </c>
      <c r="C15" s="48" t="s">
        <v>74</v>
      </c>
      <c r="D15" s="38">
        <v>5</v>
      </c>
      <c r="E15" s="38">
        <v>6</v>
      </c>
      <c r="F15" s="38">
        <v>7</v>
      </c>
      <c r="G15" s="38">
        <v>7</v>
      </c>
      <c r="H15" s="38">
        <v>7</v>
      </c>
      <c r="I15" s="38">
        <v>8</v>
      </c>
      <c r="J15" s="38">
        <v>8</v>
      </c>
      <c r="K15" s="38">
        <v>9</v>
      </c>
      <c r="L15" s="38">
        <v>9</v>
      </c>
      <c r="M15" s="38">
        <v>10</v>
      </c>
      <c r="N15" s="39">
        <f t="shared" si="0"/>
        <v>76</v>
      </c>
      <c r="O15" s="193">
        <v>15</v>
      </c>
      <c r="P15" s="195">
        <v>12.47</v>
      </c>
      <c r="Q15" s="193">
        <v>5</v>
      </c>
      <c r="R15" s="197">
        <f t="shared" si="1"/>
        <v>20</v>
      </c>
      <c r="S15" s="193">
        <f t="shared" si="2"/>
        <v>40</v>
      </c>
      <c r="T15" s="193">
        <v>9</v>
      </c>
    </row>
    <row r="16" spans="1:20" ht="15">
      <c r="A16" s="77" t="s">
        <v>136</v>
      </c>
      <c r="B16" s="39">
        <v>2001</v>
      </c>
      <c r="C16" s="52" t="s">
        <v>139</v>
      </c>
      <c r="D16" s="52">
        <v>6</v>
      </c>
      <c r="E16" s="52">
        <v>7</v>
      </c>
      <c r="F16" s="52">
        <v>8</v>
      </c>
      <c r="G16" s="52">
        <v>8</v>
      </c>
      <c r="H16" s="52">
        <v>8</v>
      </c>
      <c r="I16" s="52">
        <v>8</v>
      </c>
      <c r="J16" s="52">
        <v>9</v>
      </c>
      <c r="K16" s="52">
        <v>9</v>
      </c>
      <c r="L16" s="52">
        <v>9</v>
      </c>
      <c r="M16" s="52">
        <v>10</v>
      </c>
      <c r="N16" s="39">
        <f t="shared" si="0"/>
        <v>82</v>
      </c>
      <c r="O16" s="191">
        <v>12</v>
      </c>
      <c r="P16" s="192">
        <v>15.57</v>
      </c>
      <c r="Q16" s="193">
        <v>9</v>
      </c>
      <c r="R16" s="197">
        <f t="shared" si="1"/>
        <v>21</v>
      </c>
      <c r="S16" s="193">
        <f t="shared" si="2"/>
        <v>42</v>
      </c>
      <c r="T16" s="193">
        <v>10</v>
      </c>
    </row>
    <row r="17" spans="1:20" ht="15">
      <c r="A17" s="5" t="s">
        <v>99</v>
      </c>
      <c r="B17" s="42">
        <v>2001</v>
      </c>
      <c r="C17" s="10" t="s">
        <v>114</v>
      </c>
      <c r="D17" s="7">
        <v>6</v>
      </c>
      <c r="E17" s="7">
        <v>6</v>
      </c>
      <c r="F17" s="7">
        <v>6</v>
      </c>
      <c r="G17" s="7">
        <v>7</v>
      </c>
      <c r="H17" s="7">
        <v>8</v>
      </c>
      <c r="I17" s="7">
        <v>9</v>
      </c>
      <c r="J17" s="7">
        <v>9</v>
      </c>
      <c r="K17" s="7">
        <v>9</v>
      </c>
      <c r="L17" s="7">
        <v>9</v>
      </c>
      <c r="M17" s="7">
        <v>9</v>
      </c>
      <c r="N17" s="12">
        <f t="shared" si="0"/>
        <v>78</v>
      </c>
      <c r="O17" s="32">
        <v>14</v>
      </c>
      <c r="P17" s="106">
        <v>15.45</v>
      </c>
      <c r="Q17" s="22">
        <v>8</v>
      </c>
      <c r="R17" s="196">
        <f t="shared" si="1"/>
        <v>22</v>
      </c>
      <c r="S17" s="22">
        <f t="shared" si="2"/>
        <v>44</v>
      </c>
      <c r="T17" s="22">
        <v>11</v>
      </c>
    </row>
    <row r="18" spans="1:20" ht="15">
      <c r="A18" s="14" t="s">
        <v>44</v>
      </c>
      <c r="B18" s="45">
        <v>2001</v>
      </c>
      <c r="C18" s="15" t="s">
        <v>45</v>
      </c>
      <c r="D18" s="13">
        <v>8</v>
      </c>
      <c r="E18" s="13">
        <v>8</v>
      </c>
      <c r="F18" s="13">
        <v>8</v>
      </c>
      <c r="G18" s="13">
        <v>8</v>
      </c>
      <c r="H18" s="13">
        <v>9</v>
      </c>
      <c r="I18" s="13">
        <v>10</v>
      </c>
      <c r="J18" s="13">
        <v>10</v>
      </c>
      <c r="K18" s="13">
        <v>10</v>
      </c>
      <c r="L18" s="13">
        <v>10</v>
      </c>
      <c r="M18" s="13">
        <v>10</v>
      </c>
      <c r="N18" s="12">
        <f t="shared" si="0"/>
        <v>91</v>
      </c>
      <c r="O18" s="22">
        <v>5</v>
      </c>
      <c r="P18" s="105">
        <v>19.19</v>
      </c>
      <c r="Q18" s="22">
        <v>17</v>
      </c>
      <c r="R18" s="196">
        <f t="shared" si="1"/>
        <v>22</v>
      </c>
      <c r="S18" s="22">
        <f t="shared" si="2"/>
        <v>44</v>
      </c>
      <c r="T18" s="22">
        <v>12</v>
      </c>
    </row>
    <row r="19" spans="1:20" ht="15">
      <c r="A19" s="33" t="s">
        <v>81</v>
      </c>
      <c r="B19" s="45">
        <v>2001</v>
      </c>
      <c r="C19" s="15" t="s">
        <v>97</v>
      </c>
      <c r="D19" s="13">
        <v>7</v>
      </c>
      <c r="E19" s="13">
        <v>8</v>
      </c>
      <c r="F19" s="13">
        <v>8</v>
      </c>
      <c r="G19" s="13">
        <v>9</v>
      </c>
      <c r="H19" s="13">
        <v>9</v>
      </c>
      <c r="I19" s="13">
        <v>9</v>
      </c>
      <c r="J19" s="13">
        <v>10</v>
      </c>
      <c r="K19" s="13">
        <v>10</v>
      </c>
      <c r="L19" s="13">
        <v>10</v>
      </c>
      <c r="M19" s="13">
        <v>10</v>
      </c>
      <c r="N19" s="12">
        <f t="shared" si="0"/>
        <v>90</v>
      </c>
      <c r="O19" s="32">
        <v>6</v>
      </c>
      <c r="P19" s="105">
        <v>19.41</v>
      </c>
      <c r="Q19" s="22">
        <v>19</v>
      </c>
      <c r="R19" s="196">
        <f t="shared" si="1"/>
        <v>25</v>
      </c>
      <c r="S19" s="22">
        <f t="shared" si="2"/>
        <v>50</v>
      </c>
      <c r="T19" s="22">
        <v>13</v>
      </c>
    </row>
    <row r="20" spans="1:20" ht="15">
      <c r="A20" s="5" t="s">
        <v>102</v>
      </c>
      <c r="B20" s="42">
        <v>2000</v>
      </c>
      <c r="C20" s="10" t="s">
        <v>149</v>
      </c>
      <c r="D20" s="7">
        <v>7</v>
      </c>
      <c r="E20" s="7">
        <v>8</v>
      </c>
      <c r="F20" s="7">
        <v>8</v>
      </c>
      <c r="G20" s="7">
        <v>8</v>
      </c>
      <c r="H20" s="7">
        <v>8</v>
      </c>
      <c r="I20" s="7">
        <v>9</v>
      </c>
      <c r="J20" s="7">
        <v>9</v>
      </c>
      <c r="K20" s="7">
        <v>9</v>
      </c>
      <c r="L20" s="7">
        <v>10</v>
      </c>
      <c r="M20" s="7">
        <v>10</v>
      </c>
      <c r="N20" s="12">
        <f t="shared" si="0"/>
        <v>86</v>
      </c>
      <c r="O20" s="32">
        <v>10</v>
      </c>
      <c r="P20" s="105">
        <v>18.51</v>
      </c>
      <c r="Q20" s="22">
        <v>16</v>
      </c>
      <c r="R20" s="196">
        <f t="shared" si="1"/>
        <v>26</v>
      </c>
      <c r="S20" s="22">
        <f t="shared" si="2"/>
        <v>52</v>
      </c>
      <c r="T20" s="22">
        <v>14</v>
      </c>
    </row>
    <row r="21" spans="1:20" ht="15">
      <c r="A21" s="33" t="s">
        <v>88</v>
      </c>
      <c r="B21" s="45">
        <v>2001</v>
      </c>
      <c r="C21" s="15" t="s">
        <v>96</v>
      </c>
      <c r="D21" s="13">
        <v>5</v>
      </c>
      <c r="E21" s="13">
        <v>6</v>
      </c>
      <c r="F21" s="13">
        <v>7</v>
      </c>
      <c r="G21" s="13">
        <v>7</v>
      </c>
      <c r="H21" s="13">
        <v>7</v>
      </c>
      <c r="I21" s="13">
        <v>8</v>
      </c>
      <c r="J21" s="13">
        <v>8</v>
      </c>
      <c r="K21" s="13">
        <v>8</v>
      </c>
      <c r="L21" s="13">
        <v>8</v>
      </c>
      <c r="M21" s="13">
        <v>9</v>
      </c>
      <c r="N21" s="12">
        <f t="shared" si="0"/>
        <v>73</v>
      </c>
      <c r="O21" s="22">
        <v>17</v>
      </c>
      <c r="P21" s="106">
        <v>16.48</v>
      </c>
      <c r="Q21" s="22">
        <v>10</v>
      </c>
      <c r="R21" s="196">
        <f t="shared" si="1"/>
        <v>27</v>
      </c>
      <c r="S21" s="22">
        <f t="shared" si="2"/>
        <v>54</v>
      </c>
      <c r="T21" s="22">
        <v>15</v>
      </c>
    </row>
    <row r="22" spans="1:20" ht="15">
      <c r="A22" s="5" t="s">
        <v>99</v>
      </c>
      <c r="B22" s="42">
        <v>2000</v>
      </c>
      <c r="C22" s="10" t="s">
        <v>22</v>
      </c>
      <c r="D22" s="7">
        <v>6</v>
      </c>
      <c r="E22" s="7">
        <v>6</v>
      </c>
      <c r="F22" s="7">
        <v>6</v>
      </c>
      <c r="G22" s="7">
        <v>7</v>
      </c>
      <c r="H22" s="7">
        <v>7</v>
      </c>
      <c r="I22" s="7">
        <v>7</v>
      </c>
      <c r="J22" s="7">
        <v>8</v>
      </c>
      <c r="K22" s="7">
        <v>8</v>
      </c>
      <c r="L22" s="7">
        <v>8</v>
      </c>
      <c r="M22" s="7">
        <v>10</v>
      </c>
      <c r="N22" s="12">
        <f t="shared" si="0"/>
        <v>73</v>
      </c>
      <c r="O22" s="32">
        <v>16</v>
      </c>
      <c r="P22" s="188">
        <v>17.4</v>
      </c>
      <c r="Q22" s="22">
        <v>13</v>
      </c>
      <c r="R22" s="196">
        <f t="shared" si="1"/>
        <v>29</v>
      </c>
      <c r="S22" s="22">
        <f t="shared" si="2"/>
        <v>58</v>
      </c>
      <c r="T22" s="22">
        <v>16</v>
      </c>
    </row>
    <row r="23" spans="1:20" ht="15">
      <c r="A23" s="36" t="s">
        <v>111</v>
      </c>
      <c r="B23" s="43">
        <v>2001</v>
      </c>
      <c r="C23" s="37" t="s">
        <v>113</v>
      </c>
      <c r="D23" s="38">
        <v>0</v>
      </c>
      <c r="E23" s="38">
        <v>0</v>
      </c>
      <c r="F23" s="38">
        <v>1</v>
      </c>
      <c r="G23" s="38">
        <v>6</v>
      </c>
      <c r="H23" s="38">
        <v>7</v>
      </c>
      <c r="I23" s="38">
        <v>7</v>
      </c>
      <c r="J23" s="38">
        <v>7</v>
      </c>
      <c r="K23" s="38">
        <v>7</v>
      </c>
      <c r="L23" s="38">
        <v>8</v>
      </c>
      <c r="M23" s="38">
        <v>8</v>
      </c>
      <c r="N23" s="39">
        <f t="shared" si="0"/>
        <v>51</v>
      </c>
      <c r="O23" s="191">
        <v>20</v>
      </c>
      <c r="P23" s="192">
        <v>17.17</v>
      </c>
      <c r="Q23" s="193">
        <v>11</v>
      </c>
      <c r="R23" s="197">
        <f t="shared" si="1"/>
        <v>31</v>
      </c>
      <c r="S23" s="193">
        <f t="shared" si="2"/>
        <v>62</v>
      </c>
      <c r="T23" s="193">
        <v>17</v>
      </c>
    </row>
    <row r="24" spans="1:20" ht="15">
      <c r="A24" s="14" t="s">
        <v>51</v>
      </c>
      <c r="B24" s="45">
        <v>2000</v>
      </c>
      <c r="C24" s="15" t="s">
        <v>52</v>
      </c>
      <c r="D24" s="13">
        <v>0</v>
      </c>
      <c r="E24" s="13">
        <v>4</v>
      </c>
      <c r="F24" s="13">
        <v>5</v>
      </c>
      <c r="G24" s="13">
        <v>6</v>
      </c>
      <c r="H24" s="13">
        <v>6</v>
      </c>
      <c r="I24" s="13">
        <v>6</v>
      </c>
      <c r="J24" s="13">
        <v>6</v>
      </c>
      <c r="K24" s="13">
        <v>7</v>
      </c>
      <c r="L24" s="13">
        <v>7</v>
      </c>
      <c r="M24" s="13">
        <v>8</v>
      </c>
      <c r="N24" s="12">
        <f t="shared" si="0"/>
        <v>55</v>
      </c>
      <c r="O24" s="22">
        <v>19</v>
      </c>
      <c r="P24" s="106">
        <v>17.18</v>
      </c>
      <c r="Q24" s="22">
        <v>12</v>
      </c>
      <c r="R24" s="196">
        <f t="shared" si="1"/>
        <v>31</v>
      </c>
      <c r="S24" s="22">
        <f t="shared" si="2"/>
        <v>62</v>
      </c>
      <c r="T24" s="22">
        <v>18</v>
      </c>
    </row>
    <row r="25" spans="1:20" ht="15">
      <c r="A25" s="14" t="s">
        <v>51</v>
      </c>
      <c r="B25" s="45">
        <v>2000</v>
      </c>
      <c r="C25" s="15" t="s">
        <v>53</v>
      </c>
      <c r="D25" s="13">
        <v>5</v>
      </c>
      <c r="E25" s="13">
        <v>6</v>
      </c>
      <c r="F25" s="13">
        <v>8</v>
      </c>
      <c r="G25" s="13">
        <v>8</v>
      </c>
      <c r="H25" s="13">
        <v>8</v>
      </c>
      <c r="I25" s="13">
        <v>8</v>
      </c>
      <c r="J25" s="13">
        <v>9</v>
      </c>
      <c r="K25" s="13">
        <v>9</v>
      </c>
      <c r="L25" s="13">
        <v>9</v>
      </c>
      <c r="M25" s="13">
        <v>10</v>
      </c>
      <c r="N25" s="12">
        <f t="shared" si="0"/>
        <v>80</v>
      </c>
      <c r="O25" s="22">
        <v>13</v>
      </c>
      <c r="P25" s="106">
        <v>24.59</v>
      </c>
      <c r="Q25" s="22">
        <v>21</v>
      </c>
      <c r="R25" s="196">
        <f t="shared" si="1"/>
        <v>34</v>
      </c>
      <c r="S25" s="22">
        <f t="shared" si="2"/>
        <v>68</v>
      </c>
      <c r="T25" s="22">
        <v>19</v>
      </c>
    </row>
    <row r="26" spans="1:20" ht="15">
      <c r="A26" s="5" t="s">
        <v>102</v>
      </c>
      <c r="B26" s="42">
        <v>2001</v>
      </c>
      <c r="C26" s="10" t="s">
        <v>104</v>
      </c>
      <c r="D26" s="7">
        <v>0</v>
      </c>
      <c r="E26" s="7">
        <v>1</v>
      </c>
      <c r="F26" s="7">
        <v>4</v>
      </c>
      <c r="G26" s="7">
        <v>2</v>
      </c>
      <c r="H26" s="7">
        <v>6</v>
      </c>
      <c r="I26" s="7">
        <v>7</v>
      </c>
      <c r="J26" s="7">
        <v>8</v>
      </c>
      <c r="K26" s="7">
        <v>8</v>
      </c>
      <c r="L26" s="7">
        <v>10</v>
      </c>
      <c r="M26" s="7">
        <v>10</v>
      </c>
      <c r="N26" s="12">
        <f t="shared" si="0"/>
        <v>56</v>
      </c>
      <c r="O26" s="32">
        <v>18</v>
      </c>
      <c r="P26" s="188">
        <v>21.2</v>
      </c>
      <c r="Q26" s="22">
        <v>20</v>
      </c>
      <c r="R26" s="196">
        <f t="shared" si="1"/>
        <v>38</v>
      </c>
      <c r="S26" s="22">
        <f t="shared" si="2"/>
        <v>76</v>
      </c>
      <c r="T26" s="22">
        <v>20</v>
      </c>
    </row>
    <row r="27" spans="1:20" ht="15">
      <c r="A27" s="5" t="s">
        <v>81</v>
      </c>
      <c r="B27" s="42">
        <v>2000</v>
      </c>
      <c r="C27" s="10" t="s">
        <v>98</v>
      </c>
      <c r="D27" s="7">
        <v>0</v>
      </c>
      <c r="E27" s="7">
        <v>0</v>
      </c>
      <c r="F27" s="7">
        <v>0</v>
      </c>
      <c r="G27" s="7">
        <v>0</v>
      </c>
      <c r="H27" s="7">
        <v>2</v>
      </c>
      <c r="I27" s="7">
        <v>2</v>
      </c>
      <c r="J27" s="7">
        <v>5</v>
      </c>
      <c r="K27" s="7">
        <v>6</v>
      </c>
      <c r="L27" s="7">
        <v>6</v>
      </c>
      <c r="M27" s="7">
        <v>1</v>
      </c>
      <c r="N27" s="12">
        <f t="shared" si="0"/>
        <v>22</v>
      </c>
      <c r="O27" s="22">
        <v>21</v>
      </c>
      <c r="P27" s="106">
        <v>19.35</v>
      </c>
      <c r="Q27" s="22">
        <v>18</v>
      </c>
      <c r="R27" s="196">
        <f t="shared" si="1"/>
        <v>39</v>
      </c>
      <c r="S27" s="22">
        <f t="shared" si="2"/>
        <v>78</v>
      </c>
      <c r="T27" s="22">
        <v>21</v>
      </c>
    </row>
    <row r="28" spans="1:20" ht="25.5" customHeight="1">
      <c r="A28" s="260" t="s">
        <v>158</v>
      </c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2"/>
    </row>
    <row r="29" spans="1:20" ht="15">
      <c r="A29" s="101"/>
      <c r="B29" s="90"/>
      <c r="C29" s="102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93"/>
      <c r="O29" s="100"/>
      <c r="P29" s="103"/>
      <c r="Q29" s="103"/>
      <c r="R29" s="196"/>
      <c r="S29" s="22"/>
      <c r="T29" s="22"/>
    </row>
    <row r="30" spans="1:20" ht="15">
      <c r="A30" s="33" t="s">
        <v>60</v>
      </c>
      <c r="B30" s="45">
        <v>2002</v>
      </c>
      <c r="C30" s="15" t="s">
        <v>25</v>
      </c>
      <c r="D30" s="13">
        <v>8</v>
      </c>
      <c r="E30" s="13">
        <v>9</v>
      </c>
      <c r="F30" s="13">
        <v>9</v>
      </c>
      <c r="G30" s="13">
        <v>9</v>
      </c>
      <c r="H30" s="13">
        <v>9</v>
      </c>
      <c r="I30" s="13">
        <v>10</v>
      </c>
      <c r="J30" s="13">
        <v>10</v>
      </c>
      <c r="K30" s="13">
        <v>10</v>
      </c>
      <c r="L30" s="13">
        <v>10</v>
      </c>
      <c r="M30" s="13">
        <v>10</v>
      </c>
      <c r="N30" s="12">
        <f aca="true" t="shared" si="3" ref="N30:N52">M30+K30+J30+I30+H30+G30+F30+E30+D30+L30</f>
        <v>94</v>
      </c>
      <c r="O30" s="32">
        <v>1</v>
      </c>
      <c r="P30" s="105">
        <v>11.21</v>
      </c>
      <c r="Q30" s="35">
        <v>1</v>
      </c>
      <c r="R30" s="196">
        <f aca="true" t="shared" si="4" ref="R30:R54">Q30+O30</f>
        <v>2</v>
      </c>
      <c r="S30" s="22">
        <f aca="true" t="shared" si="5" ref="S30:S54">R30+Q30+O30</f>
        <v>4</v>
      </c>
      <c r="T30" s="22">
        <v>1</v>
      </c>
    </row>
    <row r="31" spans="1:20" ht="15">
      <c r="A31" s="33" t="s">
        <v>60</v>
      </c>
      <c r="B31" s="45">
        <v>2002</v>
      </c>
      <c r="C31" s="15" t="s">
        <v>66</v>
      </c>
      <c r="D31" s="13">
        <v>8</v>
      </c>
      <c r="E31" s="13">
        <v>8</v>
      </c>
      <c r="F31" s="13">
        <v>8</v>
      </c>
      <c r="G31" s="13">
        <v>8</v>
      </c>
      <c r="H31" s="13">
        <v>8</v>
      </c>
      <c r="I31" s="13">
        <v>9</v>
      </c>
      <c r="J31" s="13">
        <v>10</v>
      </c>
      <c r="K31" s="13">
        <v>10</v>
      </c>
      <c r="L31" s="13">
        <v>10</v>
      </c>
      <c r="M31" s="13">
        <v>10</v>
      </c>
      <c r="N31" s="12">
        <f t="shared" si="3"/>
        <v>89</v>
      </c>
      <c r="O31" s="22">
        <v>6</v>
      </c>
      <c r="P31" s="106">
        <v>12.21</v>
      </c>
      <c r="Q31" s="22">
        <v>2</v>
      </c>
      <c r="R31" s="196">
        <f t="shared" si="4"/>
        <v>8</v>
      </c>
      <c r="S31" s="22">
        <f t="shared" si="5"/>
        <v>16</v>
      </c>
      <c r="T31" s="22">
        <v>2</v>
      </c>
    </row>
    <row r="32" spans="1:20" ht="15">
      <c r="A32" s="47" t="s">
        <v>73</v>
      </c>
      <c r="B32" s="43">
        <v>2003</v>
      </c>
      <c r="C32" s="37" t="s">
        <v>75</v>
      </c>
      <c r="D32" s="38">
        <v>8</v>
      </c>
      <c r="E32" s="38">
        <v>8</v>
      </c>
      <c r="F32" s="38">
        <v>9</v>
      </c>
      <c r="G32" s="38">
        <v>9</v>
      </c>
      <c r="H32" s="38">
        <v>9</v>
      </c>
      <c r="I32" s="38">
        <v>9</v>
      </c>
      <c r="J32" s="38">
        <v>9</v>
      </c>
      <c r="K32" s="38">
        <v>9</v>
      </c>
      <c r="L32" s="38">
        <v>10</v>
      </c>
      <c r="M32" s="38">
        <v>10</v>
      </c>
      <c r="N32" s="39">
        <f t="shared" si="3"/>
        <v>90</v>
      </c>
      <c r="O32" s="191">
        <v>5</v>
      </c>
      <c r="P32" s="198">
        <v>15.18</v>
      </c>
      <c r="Q32" s="193">
        <v>6</v>
      </c>
      <c r="R32" s="197">
        <f t="shared" si="4"/>
        <v>11</v>
      </c>
      <c r="S32" s="193">
        <f t="shared" si="5"/>
        <v>22</v>
      </c>
      <c r="T32" s="193">
        <v>3</v>
      </c>
    </row>
    <row r="33" spans="1:20" ht="15">
      <c r="A33" s="47" t="s">
        <v>110</v>
      </c>
      <c r="B33" s="43">
        <v>2002</v>
      </c>
      <c r="C33" s="37" t="s">
        <v>78</v>
      </c>
      <c r="D33" s="38">
        <v>6</v>
      </c>
      <c r="E33" s="38">
        <v>7</v>
      </c>
      <c r="F33" s="38">
        <v>7</v>
      </c>
      <c r="G33" s="38">
        <v>8</v>
      </c>
      <c r="H33" s="38">
        <v>8</v>
      </c>
      <c r="I33" s="38">
        <v>9</v>
      </c>
      <c r="J33" s="38">
        <v>9</v>
      </c>
      <c r="K33" s="38">
        <v>9</v>
      </c>
      <c r="L33" s="38">
        <v>10</v>
      </c>
      <c r="M33" s="38">
        <v>10</v>
      </c>
      <c r="N33" s="39">
        <f t="shared" si="3"/>
        <v>83</v>
      </c>
      <c r="O33" s="193">
        <v>10</v>
      </c>
      <c r="P33" s="192">
        <v>12.21</v>
      </c>
      <c r="Q33" s="193">
        <v>3</v>
      </c>
      <c r="R33" s="197">
        <f t="shared" si="4"/>
        <v>13</v>
      </c>
      <c r="S33" s="193">
        <f t="shared" si="5"/>
        <v>26</v>
      </c>
      <c r="T33" s="193">
        <v>4</v>
      </c>
    </row>
    <row r="34" spans="1:20" ht="15">
      <c r="A34" s="5" t="s">
        <v>121</v>
      </c>
      <c r="B34" s="42">
        <v>2003</v>
      </c>
      <c r="C34" s="10" t="s">
        <v>126</v>
      </c>
      <c r="D34" s="7">
        <v>8</v>
      </c>
      <c r="E34" s="7">
        <v>8</v>
      </c>
      <c r="F34" s="7">
        <v>8</v>
      </c>
      <c r="G34" s="7">
        <v>8</v>
      </c>
      <c r="H34" s="7">
        <v>9</v>
      </c>
      <c r="I34" s="7">
        <v>9</v>
      </c>
      <c r="J34" s="7">
        <v>10</v>
      </c>
      <c r="K34" s="7">
        <v>10</v>
      </c>
      <c r="L34" s="7">
        <v>10</v>
      </c>
      <c r="M34" s="7">
        <v>10</v>
      </c>
      <c r="N34" s="12">
        <f t="shared" si="3"/>
        <v>90</v>
      </c>
      <c r="O34" s="22">
        <v>4</v>
      </c>
      <c r="P34" s="106">
        <v>18.38</v>
      </c>
      <c r="Q34" s="22">
        <v>9</v>
      </c>
      <c r="R34" s="196">
        <f t="shared" si="4"/>
        <v>13</v>
      </c>
      <c r="S34" s="22">
        <f t="shared" si="5"/>
        <v>26</v>
      </c>
      <c r="T34" s="22">
        <v>5</v>
      </c>
    </row>
    <row r="35" spans="1:20" ht="15">
      <c r="A35" s="5" t="s">
        <v>102</v>
      </c>
      <c r="B35" s="42">
        <v>2002</v>
      </c>
      <c r="C35" s="10" t="s">
        <v>106</v>
      </c>
      <c r="D35" s="7">
        <v>7</v>
      </c>
      <c r="E35" s="7">
        <v>7</v>
      </c>
      <c r="F35" s="7">
        <v>8</v>
      </c>
      <c r="G35" s="7">
        <v>9</v>
      </c>
      <c r="H35" s="7">
        <v>9</v>
      </c>
      <c r="I35" s="7">
        <v>9</v>
      </c>
      <c r="J35" s="7">
        <v>9</v>
      </c>
      <c r="K35" s="7">
        <v>10</v>
      </c>
      <c r="L35" s="7">
        <v>10</v>
      </c>
      <c r="M35" s="7">
        <v>10</v>
      </c>
      <c r="N35" s="12">
        <f t="shared" si="3"/>
        <v>88</v>
      </c>
      <c r="O35" s="32">
        <v>7</v>
      </c>
      <c r="P35" s="106">
        <v>17.41</v>
      </c>
      <c r="Q35" s="22">
        <v>7</v>
      </c>
      <c r="R35" s="196">
        <f t="shared" si="4"/>
        <v>14</v>
      </c>
      <c r="S35" s="22">
        <f t="shared" si="5"/>
        <v>28</v>
      </c>
      <c r="T35" s="22">
        <v>6</v>
      </c>
    </row>
    <row r="36" spans="1:20" ht="15">
      <c r="A36" s="47" t="s">
        <v>73</v>
      </c>
      <c r="B36" s="43">
        <v>2002</v>
      </c>
      <c r="C36" s="37" t="s">
        <v>72</v>
      </c>
      <c r="D36" s="38">
        <v>6</v>
      </c>
      <c r="E36" s="38">
        <v>8</v>
      </c>
      <c r="F36" s="38">
        <v>8</v>
      </c>
      <c r="G36" s="38">
        <v>8</v>
      </c>
      <c r="H36" s="38">
        <v>8</v>
      </c>
      <c r="I36" s="38">
        <v>8</v>
      </c>
      <c r="J36" s="38">
        <v>8</v>
      </c>
      <c r="K36" s="38">
        <v>9</v>
      </c>
      <c r="L36" s="38">
        <v>9</v>
      </c>
      <c r="M36" s="38">
        <v>9</v>
      </c>
      <c r="N36" s="39">
        <f t="shared" si="3"/>
        <v>81</v>
      </c>
      <c r="O36" s="191">
        <v>13</v>
      </c>
      <c r="P36" s="194">
        <v>13.12</v>
      </c>
      <c r="Q36" s="193">
        <v>4</v>
      </c>
      <c r="R36" s="197">
        <f t="shared" si="4"/>
        <v>17</v>
      </c>
      <c r="S36" s="193">
        <f t="shared" si="5"/>
        <v>34</v>
      </c>
      <c r="T36" s="193">
        <v>7</v>
      </c>
    </row>
    <row r="37" spans="1:20" ht="15">
      <c r="A37" s="36" t="s">
        <v>110</v>
      </c>
      <c r="B37" s="39">
        <v>2002</v>
      </c>
      <c r="C37" s="52" t="s">
        <v>134</v>
      </c>
      <c r="D37" s="39">
        <v>8</v>
      </c>
      <c r="E37" s="39">
        <v>8</v>
      </c>
      <c r="F37" s="39">
        <v>9</v>
      </c>
      <c r="G37" s="39">
        <v>9</v>
      </c>
      <c r="H37" s="39">
        <v>9</v>
      </c>
      <c r="I37" s="39">
        <v>9</v>
      </c>
      <c r="J37" s="39">
        <v>10</v>
      </c>
      <c r="K37" s="39">
        <v>10</v>
      </c>
      <c r="L37" s="39">
        <v>10</v>
      </c>
      <c r="M37" s="39">
        <v>10</v>
      </c>
      <c r="N37" s="39">
        <f t="shared" si="3"/>
        <v>92</v>
      </c>
      <c r="O37" s="191">
        <v>3</v>
      </c>
      <c r="P37" s="192">
        <v>21.43</v>
      </c>
      <c r="Q37" s="193">
        <v>15</v>
      </c>
      <c r="R37" s="197">
        <f t="shared" si="4"/>
        <v>18</v>
      </c>
      <c r="S37" s="193">
        <f t="shared" si="5"/>
        <v>36</v>
      </c>
      <c r="T37" s="193">
        <v>8</v>
      </c>
    </row>
    <row r="38" spans="1:20" ht="15">
      <c r="A38" s="77" t="s">
        <v>136</v>
      </c>
      <c r="B38" s="39">
        <v>2002</v>
      </c>
      <c r="C38" s="52" t="s">
        <v>133</v>
      </c>
      <c r="D38" s="39">
        <v>9</v>
      </c>
      <c r="E38" s="39">
        <v>9</v>
      </c>
      <c r="F38" s="39">
        <v>9</v>
      </c>
      <c r="G38" s="39">
        <v>9</v>
      </c>
      <c r="H38" s="39">
        <v>9</v>
      </c>
      <c r="I38" s="39">
        <v>9</v>
      </c>
      <c r="J38" s="39">
        <v>9</v>
      </c>
      <c r="K38" s="39">
        <v>10</v>
      </c>
      <c r="L38" s="39">
        <v>10</v>
      </c>
      <c r="M38" s="39">
        <v>10</v>
      </c>
      <c r="N38" s="39">
        <f t="shared" si="3"/>
        <v>93</v>
      </c>
      <c r="O38" s="193">
        <v>2</v>
      </c>
      <c r="P38" s="192">
        <v>22.04</v>
      </c>
      <c r="Q38" s="193">
        <v>17</v>
      </c>
      <c r="R38" s="197">
        <f t="shared" si="4"/>
        <v>19</v>
      </c>
      <c r="S38" s="193">
        <f t="shared" si="5"/>
        <v>38</v>
      </c>
      <c r="T38" s="193">
        <v>9</v>
      </c>
    </row>
    <row r="39" spans="1:20" ht="15">
      <c r="A39" s="5" t="s">
        <v>118</v>
      </c>
      <c r="B39" s="2">
        <v>2003</v>
      </c>
      <c r="C39" s="9" t="s">
        <v>132</v>
      </c>
      <c r="D39" s="2">
        <v>7</v>
      </c>
      <c r="E39" s="2">
        <v>8</v>
      </c>
      <c r="F39" s="2">
        <v>8</v>
      </c>
      <c r="G39" s="2">
        <v>8</v>
      </c>
      <c r="H39" s="2">
        <v>8</v>
      </c>
      <c r="I39" s="2">
        <v>8</v>
      </c>
      <c r="J39" s="2">
        <v>9</v>
      </c>
      <c r="K39" s="2">
        <v>9</v>
      </c>
      <c r="L39" s="2">
        <v>9</v>
      </c>
      <c r="M39" s="2">
        <v>9</v>
      </c>
      <c r="N39" s="12">
        <f t="shared" si="3"/>
        <v>83</v>
      </c>
      <c r="O39" s="22">
        <v>12</v>
      </c>
      <c r="P39" s="186">
        <v>18.1</v>
      </c>
      <c r="Q39" s="22">
        <v>8</v>
      </c>
      <c r="R39" s="196">
        <f t="shared" si="4"/>
        <v>20</v>
      </c>
      <c r="S39" s="22">
        <f t="shared" si="5"/>
        <v>40</v>
      </c>
      <c r="T39" s="22">
        <v>10</v>
      </c>
    </row>
    <row r="40" spans="1:20" ht="15">
      <c r="A40" s="33" t="s">
        <v>81</v>
      </c>
      <c r="B40" s="45">
        <v>2002</v>
      </c>
      <c r="C40" s="15" t="s">
        <v>82</v>
      </c>
      <c r="D40" s="13">
        <v>4</v>
      </c>
      <c r="E40" s="13">
        <v>6</v>
      </c>
      <c r="F40" s="13">
        <v>8</v>
      </c>
      <c r="G40" s="13">
        <v>8</v>
      </c>
      <c r="H40" s="13">
        <v>9</v>
      </c>
      <c r="I40" s="13">
        <v>9</v>
      </c>
      <c r="J40" s="13">
        <v>9</v>
      </c>
      <c r="K40" s="13">
        <v>10</v>
      </c>
      <c r="L40" s="13">
        <v>10</v>
      </c>
      <c r="M40" s="13">
        <v>10</v>
      </c>
      <c r="N40" s="12">
        <f t="shared" si="3"/>
        <v>83</v>
      </c>
      <c r="O40" s="32">
        <v>9</v>
      </c>
      <c r="P40" s="106">
        <v>20.47</v>
      </c>
      <c r="Q40" s="22">
        <v>11</v>
      </c>
      <c r="R40" s="196">
        <f t="shared" si="4"/>
        <v>20</v>
      </c>
      <c r="S40" s="22">
        <f t="shared" si="5"/>
        <v>40</v>
      </c>
      <c r="T40" s="22">
        <v>11</v>
      </c>
    </row>
    <row r="41" spans="1:20" ht="15">
      <c r="A41" s="5" t="s">
        <v>118</v>
      </c>
      <c r="B41" s="42">
        <v>2002</v>
      </c>
      <c r="C41" s="10" t="s">
        <v>127</v>
      </c>
      <c r="D41" s="7">
        <v>5</v>
      </c>
      <c r="E41" s="7">
        <v>7</v>
      </c>
      <c r="F41" s="7">
        <v>7</v>
      </c>
      <c r="G41" s="7">
        <v>7</v>
      </c>
      <c r="H41" s="7">
        <v>7</v>
      </c>
      <c r="I41" s="7">
        <v>7</v>
      </c>
      <c r="J41" s="7">
        <v>8</v>
      </c>
      <c r="K41" s="7">
        <v>8</v>
      </c>
      <c r="L41" s="7">
        <v>8</v>
      </c>
      <c r="M41" s="7">
        <v>8</v>
      </c>
      <c r="N41" s="12">
        <f t="shared" si="3"/>
        <v>72</v>
      </c>
      <c r="O41" s="32">
        <v>17</v>
      </c>
      <c r="P41" s="105">
        <v>14.26</v>
      </c>
      <c r="Q41" s="22">
        <v>5</v>
      </c>
      <c r="R41" s="196">
        <f t="shared" si="4"/>
        <v>22</v>
      </c>
      <c r="S41" s="22">
        <f t="shared" si="5"/>
        <v>44</v>
      </c>
      <c r="T41" s="22">
        <v>12</v>
      </c>
    </row>
    <row r="42" spans="1:20" ht="15">
      <c r="A42" s="14" t="s">
        <v>44</v>
      </c>
      <c r="B42" s="45">
        <v>2002</v>
      </c>
      <c r="C42" s="15" t="s">
        <v>46</v>
      </c>
      <c r="D42" s="13">
        <v>6</v>
      </c>
      <c r="E42" s="13">
        <v>7</v>
      </c>
      <c r="F42" s="13">
        <v>7</v>
      </c>
      <c r="G42" s="13">
        <v>7</v>
      </c>
      <c r="H42" s="13">
        <v>7</v>
      </c>
      <c r="I42" s="13">
        <v>7</v>
      </c>
      <c r="J42" s="13">
        <v>8</v>
      </c>
      <c r="K42" s="13">
        <v>8</v>
      </c>
      <c r="L42" s="13">
        <v>8</v>
      </c>
      <c r="M42" s="13">
        <v>8</v>
      </c>
      <c r="N42" s="12">
        <f t="shared" si="3"/>
        <v>73</v>
      </c>
      <c r="O42" s="32">
        <v>15</v>
      </c>
      <c r="P42" s="106">
        <v>20.38</v>
      </c>
      <c r="Q42" s="22">
        <v>10</v>
      </c>
      <c r="R42" s="196">
        <f t="shared" si="4"/>
        <v>25</v>
      </c>
      <c r="S42" s="22">
        <f t="shared" si="5"/>
        <v>50</v>
      </c>
      <c r="T42" s="22">
        <v>13</v>
      </c>
    </row>
    <row r="43" spans="1:20" ht="15">
      <c r="A43" s="33" t="s">
        <v>81</v>
      </c>
      <c r="B43" s="45">
        <v>2003</v>
      </c>
      <c r="C43" s="15" t="s">
        <v>93</v>
      </c>
      <c r="D43" s="13">
        <v>4</v>
      </c>
      <c r="E43" s="13">
        <v>5</v>
      </c>
      <c r="F43" s="13">
        <v>5</v>
      </c>
      <c r="G43" s="13">
        <v>7</v>
      </c>
      <c r="H43" s="13">
        <v>8</v>
      </c>
      <c r="I43" s="13">
        <v>8</v>
      </c>
      <c r="J43" s="13">
        <v>9</v>
      </c>
      <c r="K43" s="13">
        <v>9</v>
      </c>
      <c r="L43" s="13">
        <v>9</v>
      </c>
      <c r="M43" s="13">
        <v>10</v>
      </c>
      <c r="N43" s="12">
        <f t="shared" si="3"/>
        <v>74</v>
      </c>
      <c r="O43" s="22">
        <v>14</v>
      </c>
      <c r="P43" s="106">
        <v>21.29</v>
      </c>
      <c r="Q43" s="22">
        <v>13</v>
      </c>
      <c r="R43" s="196">
        <f t="shared" si="4"/>
        <v>27</v>
      </c>
      <c r="S43" s="22">
        <f t="shared" si="5"/>
        <v>54</v>
      </c>
      <c r="T43" s="22">
        <v>14</v>
      </c>
    </row>
    <row r="44" spans="1:20" ht="15">
      <c r="A44" s="33" t="s">
        <v>88</v>
      </c>
      <c r="B44" s="45">
        <v>2002</v>
      </c>
      <c r="C44" s="15" t="s">
        <v>95</v>
      </c>
      <c r="D44" s="13">
        <v>1</v>
      </c>
      <c r="E44" s="13">
        <v>1</v>
      </c>
      <c r="F44" s="13">
        <v>4</v>
      </c>
      <c r="G44" s="13">
        <v>4</v>
      </c>
      <c r="H44" s="13">
        <v>5</v>
      </c>
      <c r="I44" s="13">
        <v>5</v>
      </c>
      <c r="J44" s="13">
        <v>5</v>
      </c>
      <c r="K44" s="13">
        <v>6</v>
      </c>
      <c r="L44" s="13">
        <v>8</v>
      </c>
      <c r="M44" s="13">
        <v>8</v>
      </c>
      <c r="N44" s="12">
        <f t="shared" si="3"/>
        <v>47</v>
      </c>
      <c r="O44" s="22">
        <v>20</v>
      </c>
      <c r="P44" s="106">
        <v>21.27</v>
      </c>
      <c r="Q44" s="22">
        <v>12</v>
      </c>
      <c r="R44" s="196">
        <f t="shared" si="4"/>
        <v>32</v>
      </c>
      <c r="S44" s="22">
        <f t="shared" si="5"/>
        <v>64</v>
      </c>
      <c r="T44" s="22">
        <v>15</v>
      </c>
    </row>
    <row r="45" spans="1:20" ht="15">
      <c r="A45" s="5" t="s">
        <v>99</v>
      </c>
      <c r="B45" s="42">
        <v>2002</v>
      </c>
      <c r="C45" s="10" t="s">
        <v>108</v>
      </c>
      <c r="D45" s="7">
        <v>7</v>
      </c>
      <c r="E45" s="7">
        <v>7</v>
      </c>
      <c r="F45" s="7">
        <v>7</v>
      </c>
      <c r="G45" s="7">
        <v>8</v>
      </c>
      <c r="H45" s="7">
        <v>9</v>
      </c>
      <c r="I45" s="7">
        <v>9</v>
      </c>
      <c r="J45" s="7">
        <v>9</v>
      </c>
      <c r="K45" s="7">
        <v>9</v>
      </c>
      <c r="L45" s="7">
        <v>9</v>
      </c>
      <c r="M45" s="7">
        <v>9</v>
      </c>
      <c r="N45" s="12">
        <f t="shared" si="3"/>
        <v>83</v>
      </c>
      <c r="O45" s="32">
        <v>11</v>
      </c>
      <c r="P45" s="106">
        <v>25.26</v>
      </c>
      <c r="Q45" s="22">
        <v>22</v>
      </c>
      <c r="R45" s="196">
        <f t="shared" si="4"/>
        <v>33</v>
      </c>
      <c r="S45" s="22">
        <f t="shared" si="5"/>
        <v>66</v>
      </c>
      <c r="T45" s="22">
        <v>16</v>
      </c>
    </row>
    <row r="46" spans="1:20" ht="15">
      <c r="A46" s="5" t="s">
        <v>121</v>
      </c>
      <c r="B46" s="42">
        <v>2003</v>
      </c>
      <c r="C46" s="10" t="s">
        <v>130</v>
      </c>
      <c r="D46" s="7">
        <v>6</v>
      </c>
      <c r="E46" s="7">
        <v>8</v>
      </c>
      <c r="F46" s="7">
        <v>8</v>
      </c>
      <c r="G46" s="7">
        <v>8</v>
      </c>
      <c r="H46" s="7">
        <v>8</v>
      </c>
      <c r="I46" s="7">
        <v>9</v>
      </c>
      <c r="J46" s="7">
        <v>9</v>
      </c>
      <c r="K46" s="7">
        <v>9</v>
      </c>
      <c r="L46" s="7">
        <v>9</v>
      </c>
      <c r="M46" s="7">
        <v>10</v>
      </c>
      <c r="N46" s="12">
        <f t="shared" si="3"/>
        <v>84</v>
      </c>
      <c r="O46" s="22">
        <v>8</v>
      </c>
      <c r="P46" s="105">
        <v>27.58</v>
      </c>
      <c r="Q46" s="22">
        <v>25</v>
      </c>
      <c r="R46" s="196">
        <f t="shared" si="4"/>
        <v>33</v>
      </c>
      <c r="S46" s="22">
        <f t="shared" si="5"/>
        <v>66</v>
      </c>
      <c r="T46" s="22">
        <v>17</v>
      </c>
    </row>
    <row r="47" spans="1:20" ht="15">
      <c r="A47" s="14" t="s">
        <v>44</v>
      </c>
      <c r="B47" s="187">
        <v>2002</v>
      </c>
      <c r="C47" s="15" t="s">
        <v>47</v>
      </c>
      <c r="D47" s="13">
        <v>4</v>
      </c>
      <c r="E47" s="13">
        <v>6</v>
      </c>
      <c r="F47" s="13">
        <v>7</v>
      </c>
      <c r="G47" s="13">
        <v>7</v>
      </c>
      <c r="H47" s="13">
        <v>7</v>
      </c>
      <c r="I47" s="13">
        <v>8</v>
      </c>
      <c r="J47" s="13">
        <v>8</v>
      </c>
      <c r="K47" s="13">
        <v>8</v>
      </c>
      <c r="L47" s="13">
        <v>8</v>
      </c>
      <c r="M47" s="13">
        <v>9</v>
      </c>
      <c r="N47" s="12">
        <f t="shared" si="3"/>
        <v>72</v>
      </c>
      <c r="O47" s="22">
        <v>16</v>
      </c>
      <c r="P47" s="106">
        <v>23.11</v>
      </c>
      <c r="Q47" s="22">
        <v>18</v>
      </c>
      <c r="R47" s="196">
        <f t="shared" si="4"/>
        <v>34</v>
      </c>
      <c r="S47" s="22">
        <f t="shared" si="5"/>
        <v>68</v>
      </c>
      <c r="T47" s="22">
        <v>18</v>
      </c>
    </row>
    <row r="48" spans="1:20" ht="15">
      <c r="A48" s="5" t="s">
        <v>102</v>
      </c>
      <c r="B48" s="42">
        <v>2002</v>
      </c>
      <c r="C48" s="10" t="s">
        <v>103</v>
      </c>
      <c r="D48" s="7">
        <v>0</v>
      </c>
      <c r="E48" s="7">
        <v>0</v>
      </c>
      <c r="F48" s="7">
        <v>0</v>
      </c>
      <c r="G48" s="7">
        <v>4</v>
      </c>
      <c r="H48" s="7">
        <v>5</v>
      </c>
      <c r="I48" s="7">
        <v>6</v>
      </c>
      <c r="J48" s="7">
        <v>6</v>
      </c>
      <c r="K48" s="7">
        <v>7</v>
      </c>
      <c r="L48" s="7">
        <v>8</v>
      </c>
      <c r="M48" s="7">
        <v>8</v>
      </c>
      <c r="N48" s="12">
        <f t="shared" si="3"/>
        <v>44</v>
      </c>
      <c r="O48" s="32">
        <v>21</v>
      </c>
      <c r="P48" s="188">
        <v>21.4</v>
      </c>
      <c r="Q48" s="22">
        <v>14</v>
      </c>
      <c r="R48" s="196">
        <f t="shared" si="4"/>
        <v>35</v>
      </c>
      <c r="S48" s="22">
        <f t="shared" si="5"/>
        <v>70</v>
      </c>
      <c r="T48" s="22">
        <v>19</v>
      </c>
    </row>
    <row r="49" spans="1:20" ht="15">
      <c r="A49" s="14" t="s">
        <v>51</v>
      </c>
      <c r="B49" s="45">
        <v>2002</v>
      </c>
      <c r="C49" s="11" t="s">
        <v>55</v>
      </c>
      <c r="D49" s="13">
        <v>0</v>
      </c>
      <c r="E49" s="13">
        <v>5</v>
      </c>
      <c r="F49" s="13">
        <v>5</v>
      </c>
      <c r="G49" s="13">
        <v>6</v>
      </c>
      <c r="H49" s="13">
        <v>7</v>
      </c>
      <c r="I49" s="13">
        <v>7</v>
      </c>
      <c r="J49" s="13">
        <v>7</v>
      </c>
      <c r="K49" s="13">
        <v>8</v>
      </c>
      <c r="L49" s="13">
        <v>8</v>
      </c>
      <c r="M49" s="13">
        <v>8</v>
      </c>
      <c r="N49" s="12">
        <f t="shared" si="3"/>
        <v>61</v>
      </c>
      <c r="O49" s="32">
        <v>19</v>
      </c>
      <c r="P49" s="106">
        <v>21.59</v>
      </c>
      <c r="Q49" s="22">
        <v>16</v>
      </c>
      <c r="R49" s="196">
        <f t="shared" si="4"/>
        <v>35</v>
      </c>
      <c r="S49" s="22">
        <f t="shared" si="5"/>
        <v>70</v>
      </c>
      <c r="T49" s="22">
        <v>20</v>
      </c>
    </row>
    <row r="50" spans="1:20" ht="15">
      <c r="A50" s="36" t="s">
        <v>111</v>
      </c>
      <c r="B50" s="43">
        <v>2002</v>
      </c>
      <c r="C50" s="37" t="s">
        <v>112</v>
      </c>
      <c r="D50" s="38">
        <v>0</v>
      </c>
      <c r="E50" s="38">
        <v>5</v>
      </c>
      <c r="F50" s="38">
        <v>5</v>
      </c>
      <c r="G50" s="38">
        <v>6</v>
      </c>
      <c r="H50" s="38">
        <v>8</v>
      </c>
      <c r="I50" s="38">
        <v>8</v>
      </c>
      <c r="J50" s="38">
        <v>8</v>
      </c>
      <c r="K50" s="38">
        <v>8</v>
      </c>
      <c r="L50" s="38">
        <v>9</v>
      </c>
      <c r="M50" s="38">
        <v>10</v>
      </c>
      <c r="N50" s="39">
        <f t="shared" si="3"/>
        <v>67</v>
      </c>
      <c r="O50" s="193">
        <v>18</v>
      </c>
      <c r="P50" s="192">
        <v>24.17</v>
      </c>
      <c r="Q50" s="193">
        <v>20</v>
      </c>
      <c r="R50" s="197">
        <f t="shared" si="4"/>
        <v>38</v>
      </c>
      <c r="S50" s="193">
        <f t="shared" si="5"/>
        <v>76</v>
      </c>
      <c r="T50" s="193">
        <v>21</v>
      </c>
    </row>
    <row r="51" spans="1:20" ht="15">
      <c r="A51" s="5" t="s">
        <v>99</v>
      </c>
      <c r="B51" s="42">
        <v>2002</v>
      </c>
      <c r="C51" s="10" t="s">
        <v>107</v>
      </c>
      <c r="D51" s="7">
        <v>0</v>
      </c>
      <c r="E51" s="7">
        <v>0</v>
      </c>
      <c r="F51" s="7">
        <v>2</v>
      </c>
      <c r="G51" s="7">
        <v>3</v>
      </c>
      <c r="H51" s="7">
        <v>3</v>
      </c>
      <c r="I51" s="7">
        <v>3</v>
      </c>
      <c r="J51" s="7">
        <v>6</v>
      </c>
      <c r="K51" s="7">
        <v>7</v>
      </c>
      <c r="L51" s="7">
        <v>8</v>
      </c>
      <c r="M51" s="7">
        <v>9</v>
      </c>
      <c r="N51" s="12">
        <f t="shared" si="3"/>
        <v>41</v>
      </c>
      <c r="O51" s="22">
        <v>22</v>
      </c>
      <c r="P51" s="106">
        <v>23.36</v>
      </c>
      <c r="Q51" s="22">
        <v>19</v>
      </c>
      <c r="R51" s="196">
        <f t="shared" si="4"/>
        <v>41</v>
      </c>
      <c r="S51" s="22">
        <f t="shared" si="5"/>
        <v>82</v>
      </c>
      <c r="T51" s="22">
        <v>22</v>
      </c>
    </row>
    <row r="52" spans="1:20" ht="15">
      <c r="A52" s="33" t="s">
        <v>88</v>
      </c>
      <c r="B52" s="45">
        <v>2002</v>
      </c>
      <c r="C52" s="15" t="s">
        <v>83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4</v>
      </c>
      <c r="K52" s="13">
        <v>4</v>
      </c>
      <c r="L52" s="13">
        <v>6</v>
      </c>
      <c r="M52" s="13">
        <v>8</v>
      </c>
      <c r="N52" s="12">
        <f t="shared" si="3"/>
        <v>22</v>
      </c>
      <c r="O52" s="22">
        <v>24</v>
      </c>
      <c r="P52" s="106">
        <v>25.21</v>
      </c>
      <c r="Q52" s="22">
        <v>21</v>
      </c>
      <c r="R52" s="196">
        <f t="shared" si="4"/>
        <v>45</v>
      </c>
      <c r="S52" s="22">
        <f t="shared" si="5"/>
        <v>90</v>
      </c>
      <c r="T52" s="22">
        <v>23</v>
      </c>
    </row>
    <row r="53" spans="15:20" ht="4.5" customHeight="1" hidden="1">
      <c r="O53" s="107">
        <v>23</v>
      </c>
      <c r="P53" s="190"/>
      <c r="Q53" s="22">
        <v>24</v>
      </c>
      <c r="R53" s="196">
        <f t="shared" si="4"/>
        <v>47</v>
      </c>
      <c r="S53" s="22">
        <f t="shared" si="5"/>
        <v>94</v>
      </c>
      <c r="T53" s="22">
        <v>24</v>
      </c>
    </row>
    <row r="54" spans="1:20" ht="15">
      <c r="A54" s="14" t="s">
        <v>51</v>
      </c>
      <c r="B54" s="45">
        <v>2002</v>
      </c>
      <c r="C54" s="15" t="s">
        <v>54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3</v>
      </c>
      <c r="L54" s="13">
        <v>8</v>
      </c>
      <c r="M54" s="13">
        <v>8</v>
      </c>
      <c r="N54" s="12">
        <f>M54+K54+J54+I54+H54+G54+F54+E54+D54+L54</f>
        <v>19</v>
      </c>
      <c r="O54" s="32">
        <v>25</v>
      </c>
      <c r="P54" s="189">
        <v>26.44</v>
      </c>
      <c r="Q54" s="22">
        <v>23</v>
      </c>
      <c r="R54" s="196">
        <f t="shared" si="4"/>
        <v>48</v>
      </c>
      <c r="S54" s="22">
        <f t="shared" si="5"/>
        <v>96</v>
      </c>
      <c r="T54" s="22">
        <v>24</v>
      </c>
    </row>
  </sheetData>
  <sheetProtection/>
  <autoFilter ref="A29:T29">
    <sortState ref="A30:T54">
      <sortCondition sortBy="value" ref="R30:R54"/>
    </sortState>
  </autoFilter>
  <mergeCells count="7">
    <mergeCell ref="A28:T28"/>
    <mergeCell ref="A1:O1"/>
    <mergeCell ref="A2:O2"/>
    <mergeCell ref="A4:S4"/>
    <mergeCell ref="D5:O5"/>
    <mergeCell ref="P5:Q5"/>
    <mergeCell ref="R5:S5"/>
  </mergeCells>
  <printOptions/>
  <pageMargins left="0.19791666666666666" right="0.020833333333333332" top="0.0625" bottom="0.5625" header="0.3" footer="0.041666666666666664"/>
  <pageSetup horizontalDpi="180" verticalDpi="180" orientation="portrait" paperSize="9" r:id="rId1"/>
  <headerFooter>
    <oddHeader>&amp;C
</oddHeader>
    <oddFooter xml:space="preserve">&amp;LГл. судья                                                      А.В. Максимюк
Гл. секретарь                                              Е.Г. Кочегарова                                                              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T57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12.140625" style="0" bestFit="1" customWidth="1"/>
    <col min="2" max="2" width="7.421875" style="46" customWidth="1"/>
    <col min="3" max="3" width="22.00390625" style="0" customWidth="1"/>
    <col min="4" max="4" width="2.57421875" style="0" bestFit="1" customWidth="1"/>
    <col min="5" max="5" width="3.00390625" style="0" bestFit="1" customWidth="1"/>
    <col min="6" max="6" width="2.8515625" style="0" bestFit="1" customWidth="1"/>
    <col min="7" max="12" width="3.00390625" style="0" bestFit="1" customWidth="1"/>
    <col min="13" max="13" width="3.57421875" style="0" bestFit="1" customWidth="1"/>
    <col min="14" max="14" width="6.28125" style="46" customWidth="1"/>
    <col min="15" max="15" width="5.8515625" style="88" customWidth="1"/>
    <col min="16" max="16" width="8.140625" style="97" customWidth="1"/>
    <col min="17" max="17" width="7.57421875" style="46" customWidth="1"/>
    <col min="18" max="18" width="9.140625" style="0" customWidth="1"/>
    <col min="19" max="19" width="6.140625" style="0" customWidth="1"/>
  </cols>
  <sheetData>
    <row r="1" spans="1:19" ht="23.25" customHeight="1">
      <c r="A1" s="242" t="s">
        <v>43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5" ht="15.75" customHeight="1" hidden="1">
      <c r="A2" s="243" t="s">
        <v>20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</row>
    <row r="3" spans="1:15" ht="15.75" customHeight="1">
      <c r="A3" s="18"/>
      <c r="B3" s="40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0"/>
      <c r="O3" s="84"/>
    </row>
    <row r="4" spans="1:19" ht="15" customHeight="1">
      <c r="A4" s="25"/>
      <c r="B4" s="41"/>
      <c r="C4" s="27"/>
      <c r="D4" s="237" t="s">
        <v>35</v>
      </c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238"/>
      <c r="P4" s="237" t="s">
        <v>36</v>
      </c>
      <c r="Q4" s="238"/>
      <c r="R4" s="239" t="s">
        <v>37</v>
      </c>
      <c r="S4" s="239"/>
    </row>
    <row r="5" spans="1:19" ht="15">
      <c r="A5" s="23" t="s">
        <v>0</v>
      </c>
      <c r="B5" s="23"/>
      <c r="C5" s="23" t="s">
        <v>19</v>
      </c>
      <c r="D5" s="24">
        <v>1</v>
      </c>
      <c r="E5" s="24">
        <v>2</v>
      </c>
      <c r="F5" s="24">
        <v>3</v>
      </c>
      <c r="G5" s="24">
        <v>4</v>
      </c>
      <c r="H5" s="24">
        <v>5</v>
      </c>
      <c r="I5" s="24">
        <v>6</v>
      </c>
      <c r="J5" s="24">
        <v>7</v>
      </c>
      <c r="K5" s="24">
        <v>8</v>
      </c>
      <c r="L5" s="24">
        <v>9</v>
      </c>
      <c r="M5" s="24">
        <v>10</v>
      </c>
      <c r="N5" s="26" t="s">
        <v>38</v>
      </c>
      <c r="O5" s="85" t="s">
        <v>16</v>
      </c>
      <c r="P5" s="95" t="s">
        <v>33</v>
      </c>
      <c r="Q5" s="82" t="s">
        <v>16</v>
      </c>
      <c r="R5" s="83" t="s">
        <v>39</v>
      </c>
      <c r="S5" s="83" t="s">
        <v>32</v>
      </c>
    </row>
    <row r="6" spans="1:19" ht="15">
      <c r="A6" s="21" t="s">
        <v>121</v>
      </c>
      <c r="B6" s="2">
        <v>2000</v>
      </c>
      <c r="C6" s="9" t="s">
        <v>26</v>
      </c>
      <c r="D6" s="2">
        <v>9</v>
      </c>
      <c r="E6" s="2">
        <v>9</v>
      </c>
      <c r="F6" s="2">
        <v>9</v>
      </c>
      <c r="G6" s="2">
        <v>9</v>
      </c>
      <c r="H6" s="2">
        <v>9</v>
      </c>
      <c r="I6" s="2">
        <v>10</v>
      </c>
      <c r="J6" s="2">
        <v>10</v>
      </c>
      <c r="K6" s="2">
        <v>10</v>
      </c>
      <c r="L6" s="2">
        <v>10</v>
      </c>
      <c r="M6" s="2">
        <v>10</v>
      </c>
      <c r="N6" s="2">
        <f aca="true" t="shared" si="0" ref="N6:N32">M6+K6+J6+I6+H6+G6+F6+E6+D6+L6</f>
        <v>95</v>
      </c>
      <c r="O6" s="87">
        <v>2</v>
      </c>
      <c r="P6" s="99">
        <v>10.32</v>
      </c>
      <c r="Q6" s="86">
        <v>5</v>
      </c>
      <c r="R6" s="12">
        <f aca="true" t="shared" si="1" ref="R6:R32">Q6+O6</f>
        <v>7</v>
      </c>
      <c r="S6" s="22">
        <v>1</v>
      </c>
    </row>
    <row r="7" spans="1:19" ht="15">
      <c r="A7" s="5" t="s">
        <v>44</v>
      </c>
      <c r="B7" s="42">
        <v>2001</v>
      </c>
      <c r="C7" s="10" t="s">
        <v>48</v>
      </c>
      <c r="D7" s="7">
        <v>8</v>
      </c>
      <c r="E7" s="7">
        <v>9</v>
      </c>
      <c r="F7" s="7">
        <v>9</v>
      </c>
      <c r="G7" s="7">
        <v>9</v>
      </c>
      <c r="H7" s="7">
        <v>9</v>
      </c>
      <c r="I7" s="7">
        <v>9</v>
      </c>
      <c r="J7" s="7">
        <v>9</v>
      </c>
      <c r="K7" s="7">
        <v>10</v>
      </c>
      <c r="L7" s="7">
        <v>10</v>
      </c>
      <c r="M7" s="7">
        <v>10</v>
      </c>
      <c r="N7" s="12">
        <f t="shared" si="0"/>
        <v>92</v>
      </c>
      <c r="O7" s="86">
        <v>7</v>
      </c>
      <c r="P7" s="96">
        <v>9.09</v>
      </c>
      <c r="Q7" s="86">
        <v>1</v>
      </c>
      <c r="R7" s="12">
        <f t="shared" si="1"/>
        <v>8</v>
      </c>
      <c r="S7" s="22">
        <v>2</v>
      </c>
    </row>
    <row r="8" spans="1:20" ht="15">
      <c r="A8" s="14" t="s">
        <v>60</v>
      </c>
      <c r="B8" s="45">
        <v>2001</v>
      </c>
      <c r="C8" s="15" t="s">
        <v>61</v>
      </c>
      <c r="D8" s="13">
        <v>7</v>
      </c>
      <c r="E8" s="13">
        <v>8</v>
      </c>
      <c r="F8" s="13">
        <v>9</v>
      </c>
      <c r="G8" s="13">
        <v>9</v>
      </c>
      <c r="H8" s="13">
        <v>9</v>
      </c>
      <c r="I8" s="13">
        <v>10</v>
      </c>
      <c r="J8" s="13">
        <v>10</v>
      </c>
      <c r="K8" s="13">
        <v>10</v>
      </c>
      <c r="L8" s="13">
        <v>10</v>
      </c>
      <c r="M8" s="13">
        <v>10</v>
      </c>
      <c r="N8" s="12">
        <f t="shared" si="0"/>
        <v>92</v>
      </c>
      <c r="O8" s="87">
        <v>6</v>
      </c>
      <c r="P8" s="99">
        <v>10.22</v>
      </c>
      <c r="Q8" s="86">
        <v>3</v>
      </c>
      <c r="R8" s="12">
        <f t="shared" si="1"/>
        <v>9</v>
      </c>
      <c r="S8" s="22">
        <v>3</v>
      </c>
      <c r="T8" s="29"/>
    </row>
    <row r="9" spans="1:19" ht="15">
      <c r="A9" s="14" t="s">
        <v>60</v>
      </c>
      <c r="B9" s="45">
        <v>2001</v>
      </c>
      <c r="C9" s="15" t="s">
        <v>65</v>
      </c>
      <c r="D9" s="13">
        <v>7</v>
      </c>
      <c r="E9" s="13">
        <v>9</v>
      </c>
      <c r="F9" s="13">
        <v>9</v>
      </c>
      <c r="G9" s="13">
        <v>9</v>
      </c>
      <c r="H9" s="13">
        <v>9</v>
      </c>
      <c r="I9" s="13">
        <v>10</v>
      </c>
      <c r="J9" s="13">
        <v>10</v>
      </c>
      <c r="K9" s="13">
        <v>10</v>
      </c>
      <c r="L9" s="13">
        <v>10</v>
      </c>
      <c r="M9" s="13">
        <v>10</v>
      </c>
      <c r="N9" s="12">
        <f t="shared" si="0"/>
        <v>93</v>
      </c>
      <c r="O9" s="86">
        <v>5</v>
      </c>
      <c r="P9" s="98">
        <v>10.27</v>
      </c>
      <c r="Q9" s="86">
        <v>4</v>
      </c>
      <c r="R9" s="12">
        <f t="shared" si="1"/>
        <v>9</v>
      </c>
      <c r="S9" s="22">
        <v>4</v>
      </c>
    </row>
    <row r="10" spans="1:19" ht="15">
      <c r="A10" s="5" t="s">
        <v>44</v>
      </c>
      <c r="B10" s="42">
        <v>2000</v>
      </c>
      <c r="C10" s="10" t="s">
        <v>29</v>
      </c>
      <c r="D10" s="7">
        <v>8</v>
      </c>
      <c r="E10" s="7">
        <v>9</v>
      </c>
      <c r="F10" s="7">
        <v>9</v>
      </c>
      <c r="G10" s="7">
        <v>9</v>
      </c>
      <c r="H10" s="7">
        <v>9</v>
      </c>
      <c r="I10" s="7">
        <v>10</v>
      </c>
      <c r="J10" s="7">
        <v>10</v>
      </c>
      <c r="K10" s="7">
        <v>10</v>
      </c>
      <c r="L10" s="7">
        <v>10</v>
      </c>
      <c r="M10" s="7">
        <v>10</v>
      </c>
      <c r="N10" s="12">
        <f t="shared" si="0"/>
        <v>94</v>
      </c>
      <c r="O10" s="86">
        <v>3</v>
      </c>
      <c r="P10" s="98">
        <v>11.11</v>
      </c>
      <c r="Q10" s="86">
        <v>7</v>
      </c>
      <c r="R10" s="12">
        <f t="shared" si="1"/>
        <v>10</v>
      </c>
      <c r="S10" s="22">
        <v>5</v>
      </c>
    </row>
    <row r="11" spans="1:19" ht="15">
      <c r="A11" s="36" t="s">
        <v>73</v>
      </c>
      <c r="B11" s="43">
        <v>2001</v>
      </c>
      <c r="C11" s="37" t="s">
        <v>21</v>
      </c>
      <c r="D11" s="38">
        <v>8</v>
      </c>
      <c r="E11" s="38">
        <v>9</v>
      </c>
      <c r="F11" s="38">
        <v>9</v>
      </c>
      <c r="G11" s="38">
        <v>10</v>
      </c>
      <c r="H11" s="38">
        <v>10</v>
      </c>
      <c r="I11" s="38">
        <v>10</v>
      </c>
      <c r="J11" s="38">
        <v>10</v>
      </c>
      <c r="K11" s="38">
        <v>10</v>
      </c>
      <c r="L11" s="38">
        <v>10</v>
      </c>
      <c r="M11" s="38">
        <v>10</v>
      </c>
      <c r="N11" s="39">
        <f t="shared" si="0"/>
        <v>96</v>
      </c>
      <c r="O11" s="201">
        <v>1</v>
      </c>
      <c r="P11" s="203">
        <v>11.43</v>
      </c>
      <c r="Q11" s="201">
        <v>10</v>
      </c>
      <c r="R11" s="39">
        <f t="shared" si="1"/>
        <v>11</v>
      </c>
      <c r="S11" s="193">
        <v>6</v>
      </c>
    </row>
    <row r="12" spans="1:19" ht="15">
      <c r="A12" s="21" t="s">
        <v>118</v>
      </c>
      <c r="B12" s="2">
        <v>2001</v>
      </c>
      <c r="C12" s="9" t="s">
        <v>123</v>
      </c>
      <c r="D12" s="2">
        <v>8</v>
      </c>
      <c r="E12" s="2">
        <v>8</v>
      </c>
      <c r="F12" s="2">
        <v>8</v>
      </c>
      <c r="G12" s="2">
        <v>9</v>
      </c>
      <c r="H12" s="2">
        <v>9</v>
      </c>
      <c r="I12" s="2">
        <v>9</v>
      </c>
      <c r="J12" s="2">
        <v>9</v>
      </c>
      <c r="K12" s="2">
        <v>9</v>
      </c>
      <c r="L12" s="2">
        <v>10</v>
      </c>
      <c r="M12" s="2">
        <v>10</v>
      </c>
      <c r="N12" s="2">
        <f t="shared" si="0"/>
        <v>89</v>
      </c>
      <c r="O12" s="87">
        <v>11</v>
      </c>
      <c r="P12" s="99">
        <v>9.14</v>
      </c>
      <c r="Q12" s="86">
        <v>2</v>
      </c>
      <c r="R12" s="12">
        <f t="shared" si="1"/>
        <v>13</v>
      </c>
      <c r="S12" s="22">
        <v>7</v>
      </c>
    </row>
    <row r="13" spans="1:19" ht="15">
      <c r="A13" s="21" t="s">
        <v>121</v>
      </c>
      <c r="B13" s="2">
        <v>2000</v>
      </c>
      <c r="C13" s="9" t="s">
        <v>122</v>
      </c>
      <c r="D13" s="2">
        <v>9</v>
      </c>
      <c r="E13" s="2">
        <v>9</v>
      </c>
      <c r="F13" s="2">
        <v>9</v>
      </c>
      <c r="G13" s="2">
        <v>9</v>
      </c>
      <c r="H13" s="2">
        <v>9</v>
      </c>
      <c r="I13" s="2">
        <v>9</v>
      </c>
      <c r="J13" s="2">
        <v>10</v>
      </c>
      <c r="K13" s="2">
        <v>10</v>
      </c>
      <c r="L13" s="2">
        <v>10</v>
      </c>
      <c r="M13" s="2">
        <v>10</v>
      </c>
      <c r="N13" s="2">
        <f t="shared" si="0"/>
        <v>94</v>
      </c>
      <c r="O13" s="87">
        <v>4</v>
      </c>
      <c r="P13" s="99">
        <v>12.47</v>
      </c>
      <c r="Q13" s="86">
        <v>14</v>
      </c>
      <c r="R13" s="12">
        <f t="shared" si="1"/>
        <v>18</v>
      </c>
      <c r="S13" s="22">
        <v>8</v>
      </c>
    </row>
    <row r="14" spans="1:19" ht="15">
      <c r="A14" s="36" t="s">
        <v>73</v>
      </c>
      <c r="B14" s="43">
        <v>2000</v>
      </c>
      <c r="C14" s="37" t="s">
        <v>68</v>
      </c>
      <c r="D14" s="38">
        <v>6</v>
      </c>
      <c r="E14" s="38">
        <v>9</v>
      </c>
      <c r="F14" s="38">
        <v>9</v>
      </c>
      <c r="G14" s="38">
        <v>9</v>
      </c>
      <c r="H14" s="38">
        <v>9</v>
      </c>
      <c r="I14" s="38">
        <v>9</v>
      </c>
      <c r="J14" s="38">
        <v>10</v>
      </c>
      <c r="K14" s="38">
        <v>10</v>
      </c>
      <c r="L14" s="38">
        <v>10</v>
      </c>
      <c r="M14" s="38">
        <v>10</v>
      </c>
      <c r="N14" s="39">
        <f t="shared" si="0"/>
        <v>91</v>
      </c>
      <c r="O14" s="201">
        <v>8</v>
      </c>
      <c r="P14" s="203">
        <v>12.06</v>
      </c>
      <c r="Q14" s="201">
        <v>11</v>
      </c>
      <c r="R14" s="39">
        <f t="shared" si="1"/>
        <v>19</v>
      </c>
      <c r="S14" s="193">
        <v>9</v>
      </c>
    </row>
    <row r="15" spans="1:19" ht="15">
      <c r="A15" s="21" t="s">
        <v>99</v>
      </c>
      <c r="B15" s="2">
        <v>2000</v>
      </c>
      <c r="C15" s="9" t="s">
        <v>23</v>
      </c>
      <c r="D15" s="2">
        <v>8</v>
      </c>
      <c r="E15" s="2">
        <v>9</v>
      </c>
      <c r="F15" s="2">
        <v>9</v>
      </c>
      <c r="G15" s="2">
        <v>9</v>
      </c>
      <c r="H15" s="2">
        <v>9</v>
      </c>
      <c r="I15" s="2">
        <v>9</v>
      </c>
      <c r="J15" s="2">
        <v>9</v>
      </c>
      <c r="K15" s="2">
        <v>10</v>
      </c>
      <c r="L15" s="2">
        <v>10</v>
      </c>
      <c r="M15" s="2">
        <v>10</v>
      </c>
      <c r="N15" s="2">
        <f t="shared" si="0"/>
        <v>92</v>
      </c>
      <c r="O15" s="87">
        <v>7</v>
      </c>
      <c r="P15" s="98">
        <v>12.27</v>
      </c>
      <c r="Q15" s="86">
        <v>12</v>
      </c>
      <c r="R15" s="12">
        <f t="shared" si="1"/>
        <v>19</v>
      </c>
      <c r="S15" s="22">
        <v>10</v>
      </c>
    </row>
    <row r="16" spans="1:19" ht="15">
      <c r="A16" s="36" t="s">
        <v>34</v>
      </c>
      <c r="B16" s="43">
        <v>2000</v>
      </c>
      <c r="C16" s="37" t="s">
        <v>28</v>
      </c>
      <c r="D16" s="38">
        <v>6</v>
      </c>
      <c r="E16" s="38">
        <v>6</v>
      </c>
      <c r="F16" s="38">
        <v>7</v>
      </c>
      <c r="G16" s="38">
        <v>7</v>
      </c>
      <c r="H16" s="38">
        <v>9</v>
      </c>
      <c r="I16" s="38">
        <v>9</v>
      </c>
      <c r="J16" s="38">
        <v>10</v>
      </c>
      <c r="K16" s="38">
        <v>10</v>
      </c>
      <c r="L16" s="38">
        <v>10</v>
      </c>
      <c r="M16" s="38">
        <v>10</v>
      </c>
      <c r="N16" s="39">
        <f t="shared" si="0"/>
        <v>84</v>
      </c>
      <c r="O16" s="199">
        <v>13</v>
      </c>
      <c r="P16" s="203">
        <v>11.28</v>
      </c>
      <c r="Q16" s="201">
        <v>8</v>
      </c>
      <c r="R16" s="39">
        <f t="shared" si="1"/>
        <v>21</v>
      </c>
      <c r="S16" s="193">
        <v>11</v>
      </c>
    </row>
    <row r="17" spans="1:19" ht="15">
      <c r="A17" s="21" t="s">
        <v>88</v>
      </c>
      <c r="B17" s="2">
        <v>2000</v>
      </c>
      <c r="C17" s="9" t="s">
        <v>92</v>
      </c>
      <c r="D17" s="2">
        <v>8</v>
      </c>
      <c r="E17" s="2">
        <v>8</v>
      </c>
      <c r="F17" s="2">
        <v>9</v>
      </c>
      <c r="G17" s="2">
        <v>9</v>
      </c>
      <c r="H17" s="2">
        <v>9</v>
      </c>
      <c r="I17" s="2">
        <v>9</v>
      </c>
      <c r="J17" s="2">
        <v>9</v>
      </c>
      <c r="K17" s="2">
        <v>9</v>
      </c>
      <c r="L17" s="2">
        <v>10</v>
      </c>
      <c r="M17" s="2">
        <v>10</v>
      </c>
      <c r="N17" s="2">
        <f t="shared" si="0"/>
        <v>90</v>
      </c>
      <c r="O17" s="87">
        <v>9</v>
      </c>
      <c r="P17" s="99">
        <v>13.28</v>
      </c>
      <c r="Q17" s="86">
        <v>15</v>
      </c>
      <c r="R17" s="12">
        <f t="shared" si="1"/>
        <v>24</v>
      </c>
      <c r="S17" s="22">
        <v>12</v>
      </c>
    </row>
    <row r="18" spans="1:19" ht="15">
      <c r="A18" s="21" t="s">
        <v>102</v>
      </c>
      <c r="B18" s="2">
        <v>2000</v>
      </c>
      <c r="C18" s="9" t="s">
        <v>24</v>
      </c>
      <c r="D18" s="2">
        <v>6</v>
      </c>
      <c r="E18" s="2">
        <v>6</v>
      </c>
      <c r="F18" s="2">
        <v>6</v>
      </c>
      <c r="G18" s="2">
        <v>8</v>
      </c>
      <c r="H18" s="2">
        <v>8</v>
      </c>
      <c r="I18" s="2">
        <v>8</v>
      </c>
      <c r="J18" s="2">
        <v>8</v>
      </c>
      <c r="K18" s="2">
        <v>9</v>
      </c>
      <c r="L18" s="2">
        <v>10</v>
      </c>
      <c r="M18" s="2">
        <v>10</v>
      </c>
      <c r="N18" s="2">
        <f t="shared" si="0"/>
        <v>79</v>
      </c>
      <c r="O18" s="86">
        <v>18</v>
      </c>
      <c r="P18" s="99">
        <v>11.36</v>
      </c>
      <c r="Q18" s="86">
        <v>9</v>
      </c>
      <c r="R18" s="12">
        <f t="shared" si="1"/>
        <v>27</v>
      </c>
      <c r="S18" s="22">
        <v>13</v>
      </c>
    </row>
    <row r="19" spans="1:19" ht="15">
      <c r="A19" s="47" t="s">
        <v>73</v>
      </c>
      <c r="B19" s="43">
        <v>2001</v>
      </c>
      <c r="C19" s="49" t="s">
        <v>76</v>
      </c>
      <c r="D19" s="38">
        <v>7</v>
      </c>
      <c r="E19" s="38">
        <v>8</v>
      </c>
      <c r="F19" s="38">
        <v>8</v>
      </c>
      <c r="G19" s="38">
        <v>8</v>
      </c>
      <c r="H19" s="38">
        <v>8</v>
      </c>
      <c r="I19" s="38">
        <v>8</v>
      </c>
      <c r="J19" s="38">
        <v>9</v>
      </c>
      <c r="K19" s="38">
        <v>9</v>
      </c>
      <c r="L19" s="38">
        <v>9</v>
      </c>
      <c r="M19" s="38">
        <v>9</v>
      </c>
      <c r="N19" s="39">
        <f t="shared" si="0"/>
        <v>83</v>
      </c>
      <c r="O19" s="201">
        <v>14</v>
      </c>
      <c r="P19" s="200">
        <v>12.34</v>
      </c>
      <c r="Q19" s="201">
        <v>13</v>
      </c>
      <c r="R19" s="39">
        <f t="shared" si="1"/>
        <v>27</v>
      </c>
      <c r="S19" s="193">
        <v>14</v>
      </c>
    </row>
    <row r="20" spans="1:19" ht="15">
      <c r="A20" s="77" t="s">
        <v>110</v>
      </c>
      <c r="B20" s="43">
        <v>2001</v>
      </c>
      <c r="C20" s="77" t="s">
        <v>30</v>
      </c>
      <c r="D20" s="43">
        <v>8</v>
      </c>
      <c r="E20" s="43">
        <v>9</v>
      </c>
      <c r="F20" s="43">
        <v>9</v>
      </c>
      <c r="G20" s="43">
        <v>9</v>
      </c>
      <c r="H20" s="43">
        <v>9</v>
      </c>
      <c r="I20" s="43">
        <v>9</v>
      </c>
      <c r="J20" s="43">
        <v>9</v>
      </c>
      <c r="K20" s="43">
        <v>9</v>
      </c>
      <c r="L20" s="43">
        <v>9</v>
      </c>
      <c r="M20" s="43">
        <v>10</v>
      </c>
      <c r="N20" s="43">
        <f t="shared" si="0"/>
        <v>90</v>
      </c>
      <c r="O20" s="201">
        <v>10</v>
      </c>
      <c r="P20" s="50">
        <v>14.29</v>
      </c>
      <c r="Q20" s="201">
        <v>17</v>
      </c>
      <c r="R20" s="39">
        <f t="shared" si="1"/>
        <v>27</v>
      </c>
      <c r="S20" s="193">
        <v>15</v>
      </c>
    </row>
    <row r="21" spans="1:19" ht="15">
      <c r="A21" s="36" t="s">
        <v>73</v>
      </c>
      <c r="B21" s="43">
        <v>2000</v>
      </c>
      <c r="C21" s="48" t="s">
        <v>145</v>
      </c>
      <c r="D21" s="38">
        <v>4</v>
      </c>
      <c r="E21" s="38">
        <v>5</v>
      </c>
      <c r="F21" s="38">
        <v>5</v>
      </c>
      <c r="G21" s="38">
        <v>5</v>
      </c>
      <c r="H21" s="38">
        <v>6</v>
      </c>
      <c r="I21" s="38">
        <v>6</v>
      </c>
      <c r="J21" s="38">
        <v>7</v>
      </c>
      <c r="K21" s="38">
        <v>7</v>
      </c>
      <c r="L21" s="38">
        <v>8</v>
      </c>
      <c r="M21" s="38">
        <v>9</v>
      </c>
      <c r="N21" s="38">
        <f t="shared" si="0"/>
        <v>62</v>
      </c>
      <c r="O21" s="201">
        <v>24</v>
      </c>
      <c r="P21" s="202">
        <v>10.51</v>
      </c>
      <c r="Q21" s="201">
        <v>6</v>
      </c>
      <c r="R21" s="39">
        <f t="shared" si="1"/>
        <v>30</v>
      </c>
      <c r="S21" s="193">
        <v>16</v>
      </c>
    </row>
    <row r="22" spans="1:19" ht="15">
      <c r="A22" s="21" t="s">
        <v>81</v>
      </c>
      <c r="B22" s="2">
        <v>2001</v>
      </c>
      <c r="C22" s="9" t="s">
        <v>86</v>
      </c>
      <c r="D22" s="2">
        <v>7</v>
      </c>
      <c r="E22" s="2">
        <v>7</v>
      </c>
      <c r="F22" s="2">
        <v>8</v>
      </c>
      <c r="G22" s="2">
        <v>8</v>
      </c>
      <c r="H22" s="2">
        <v>8</v>
      </c>
      <c r="I22" s="2">
        <v>8</v>
      </c>
      <c r="J22" s="2">
        <v>9</v>
      </c>
      <c r="K22" s="2">
        <v>10</v>
      </c>
      <c r="L22" s="2">
        <v>10</v>
      </c>
      <c r="M22" s="2">
        <v>10</v>
      </c>
      <c r="N22" s="2">
        <f t="shared" si="0"/>
        <v>85</v>
      </c>
      <c r="O22" s="86">
        <v>12</v>
      </c>
      <c r="P22" s="99">
        <v>16.42</v>
      </c>
      <c r="Q22" s="86">
        <v>21</v>
      </c>
      <c r="R22" s="12">
        <f t="shared" si="1"/>
        <v>33</v>
      </c>
      <c r="S22" s="22">
        <v>17</v>
      </c>
    </row>
    <row r="23" spans="1:19" ht="15">
      <c r="A23" s="36" t="s">
        <v>73</v>
      </c>
      <c r="B23" s="50">
        <v>2001</v>
      </c>
      <c r="C23" s="49" t="s">
        <v>70</v>
      </c>
      <c r="D23" s="38">
        <v>6</v>
      </c>
      <c r="E23" s="38">
        <v>6</v>
      </c>
      <c r="F23" s="38">
        <v>7</v>
      </c>
      <c r="G23" s="38">
        <v>8</v>
      </c>
      <c r="H23" s="38">
        <v>8</v>
      </c>
      <c r="I23" s="38">
        <v>8</v>
      </c>
      <c r="J23" s="38">
        <v>9</v>
      </c>
      <c r="K23" s="38">
        <v>9</v>
      </c>
      <c r="L23" s="38">
        <v>9</v>
      </c>
      <c r="M23" s="38">
        <v>10</v>
      </c>
      <c r="N23" s="39">
        <f t="shared" si="0"/>
        <v>80</v>
      </c>
      <c r="O23" s="199">
        <v>17</v>
      </c>
      <c r="P23" s="202">
        <v>15.33</v>
      </c>
      <c r="Q23" s="201">
        <v>20</v>
      </c>
      <c r="R23" s="39">
        <f t="shared" si="1"/>
        <v>37</v>
      </c>
      <c r="S23" s="193">
        <v>18</v>
      </c>
    </row>
    <row r="24" spans="1:19" ht="15">
      <c r="A24" s="21" t="s">
        <v>118</v>
      </c>
      <c r="B24" s="2">
        <v>2000</v>
      </c>
      <c r="C24" s="81" t="s">
        <v>140</v>
      </c>
      <c r="D24" s="12">
        <v>5</v>
      </c>
      <c r="E24" s="12">
        <v>6</v>
      </c>
      <c r="F24" s="12">
        <v>6</v>
      </c>
      <c r="G24" s="12">
        <v>6</v>
      </c>
      <c r="H24" s="12">
        <v>6</v>
      </c>
      <c r="I24" s="12">
        <v>7</v>
      </c>
      <c r="J24" s="12">
        <v>7</v>
      </c>
      <c r="K24" s="12">
        <v>8</v>
      </c>
      <c r="L24" s="12">
        <v>8</v>
      </c>
      <c r="M24" s="12">
        <v>8</v>
      </c>
      <c r="N24" s="2">
        <f t="shared" si="0"/>
        <v>67</v>
      </c>
      <c r="O24" s="86">
        <v>22</v>
      </c>
      <c r="P24" s="99">
        <v>14.08</v>
      </c>
      <c r="Q24" s="86">
        <v>16</v>
      </c>
      <c r="R24" s="12">
        <f t="shared" si="1"/>
        <v>38</v>
      </c>
      <c r="S24" s="22">
        <v>19</v>
      </c>
    </row>
    <row r="25" spans="1:19" ht="15">
      <c r="A25" s="21" t="s">
        <v>102</v>
      </c>
      <c r="B25" s="2">
        <v>2000</v>
      </c>
      <c r="C25" s="9" t="s">
        <v>109</v>
      </c>
      <c r="D25" s="2">
        <v>5</v>
      </c>
      <c r="E25" s="2">
        <v>6</v>
      </c>
      <c r="F25" s="2">
        <v>7</v>
      </c>
      <c r="G25" s="2">
        <v>7</v>
      </c>
      <c r="H25" s="2">
        <v>8</v>
      </c>
      <c r="I25" s="2">
        <v>8</v>
      </c>
      <c r="J25" s="2">
        <v>8</v>
      </c>
      <c r="K25" s="2">
        <v>8</v>
      </c>
      <c r="L25" s="2">
        <v>8</v>
      </c>
      <c r="M25" s="2">
        <v>8</v>
      </c>
      <c r="N25" s="2">
        <f t="shared" si="0"/>
        <v>73</v>
      </c>
      <c r="O25" s="87">
        <v>20</v>
      </c>
      <c r="P25" s="99">
        <v>14.37</v>
      </c>
      <c r="Q25" s="86">
        <v>18</v>
      </c>
      <c r="R25" s="12">
        <f t="shared" si="1"/>
        <v>38</v>
      </c>
      <c r="S25" s="22">
        <v>20</v>
      </c>
    </row>
    <row r="26" spans="1:19" ht="15">
      <c r="A26" s="33" t="s">
        <v>51</v>
      </c>
      <c r="B26" s="44">
        <v>2001</v>
      </c>
      <c r="C26" s="15" t="s">
        <v>56</v>
      </c>
      <c r="D26" s="13">
        <v>4</v>
      </c>
      <c r="E26" s="13">
        <v>7</v>
      </c>
      <c r="F26" s="13">
        <v>7</v>
      </c>
      <c r="G26" s="13">
        <v>7</v>
      </c>
      <c r="H26" s="13">
        <v>9</v>
      </c>
      <c r="I26" s="13">
        <v>9</v>
      </c>
      <c r="J26" s="13">
        <v>9</v>
      </c>
      <c r="K26" s="13">
        <v>9</v>
      </c>
      <c r="L26" s="13">
        <v>9</v>
      </c>
      <c r="M26" s="13">
        <v>10</v>
      </c>
      <c r="N26" s="12">
        <f t="shared" si="0"/>
        <v>80</v>
      </c>
      <c r="O26" s="86">
        <v>16</v>
      </c>
      <c r="P26" s="98">
        <v>17.18</v>
      </c>
      <c r="Q26" s="86">
        <v>22</v>
      </c>
      <c r="R26" s="12">
        <f t="shared" si="1"/>
        <v>38</v>
      </c>
      <c r="S26" s="22">
        <v>21</v>
      </c>
    </row>
    <row r="27" spans="1:19" ht="15">
      <c r="A27" s="21" t="s">
        <v>81</v>
      </c>
      <c r="B27" s="2">
        <v>2001</v>
      </c>
      <c r="C27" s="9" t="s">
        <v>91</v>
      </c>
      <c r="D27" s="2">
        <v>5</v>
      </c>
      <c r="E27" s="2">
        <v>7</v>
      </c>
      <c r="F27" s="2">
        <v>7</v>
      </c>
      <c r="G27" s="2">
        <v>8</v>
      </c>
      <c r="H27" s="2">
        <v>8</v>
      </c>
      <c r="I27" s="2">
        <v>8</v>
      </c>
      <c r="J27" s="2">
        <v>9</v>
      </c>
      <c r="K27" s="2">
        <v>9</v>
      </c>
      <c r="L27" s="2">
        <v>10</v>
      </c>
      <c r="M27" s="2">
        <v>10</v>
      </c>
      <c r="N27" s="2">
        <f t="shared" si="0"/>
        <v>81</v>
      </c>
      <c r="O27" s="87">
        <v>15</v>
      </c>
      <c r="P27" s="99">
        <v>20.21</v>
      </c>
      <c r="Q27" s="86">
        <v>26</v>
      </c>
      <c r="R27" s="12">
        <f t="shared" si="1"/>
        <v>41</v>
      </c>
      <c r="S27" s="22">
        <v>22</v>
      </c>
    </row>
    <row r="28" spans="1:19" ht="15">
      <c r="A28" s="33" t="s">
        <v>51</v>
      </c>
      <c r="B28" s="45">
        <v>2001</v>
      </c>
      <c r="C28" s="15" t="s">
        <v>59</v>
      </c>
      <c r="D28" s="13">
        <v>6</v>
      </c>
      <c r="E28" s="13">
        <v>6</v>
      </c>
      <c r="F28" s="13">
        <v>6</v>
      </c>
      <c r="G28" s="13">
        <v>7</v>
      </c>
      <c r="H28" s="13">
        <v>8</v>
      </c>
      <c r="I28" s="13">
        <v>8</v>
      </c>
      <c r="J28" s="13">
        <v>8</v>
      </c>
      <c r="K28" s="13">
        <v>9</v>
      </c>
      <c r="L28" s="13">
        <v>9</v>
      </c>
      <c r="M28" s="13">
        <v>9</v>
      </c>
      <c r="N28" s="12">
        <f t="shared" si="0"/>
        <v>76</v>
      </c>
      <c r="O28" s="87">
        <v>19</v>
      </c>
      <c r="P28" s="98">
        <v>18.35</v>
      </c>
      <c r="Q28" s="86">
        <v>24</v>
      </c>
      <c r="R28" s="12">
        <f t="shared" si="1"/>
        <v>43</v>
      </c>
      <c r="S28" s="22">
        <v>23</v>
      </c>
    </row>
    <row r="29" spans="1:19" ht="15">
      <c r="A29" s="21" t="s">
        <v>99</v>
      </c>
      <c r="B29" s="2">
        <v>2000</v>
      </c>
      <c r="C29" s="9" t="s">
        <v>100</v>
      </c>
      <c r="D29" s="2">
        <v>5</v>
      </c>
      <c r="E29" s="2">
        <v>6</v>
      </c>
      <c r="F29" s="2">
        <v>6</v>
      </c>
      <c r="G29" s="2">
        <v>7</v>
      </c>
      <c r="H29" s="2">
        <v>7</v>
      </c>
      <c r="I29" s="2">
        <v>8</v>
      </c>
      <c r="J29" s="2">
        <v>8</v>
      </c>
      <c r="K29" s="2">
        <v>8</v>
      </c>
      <c r="L29" s="2">
        <v>9</v>
      </c>
      <c r="M29" s="2">
        <v>9</v>
      </c>
      <c r="N29" s="2">
        <f t="shared" si="0"/>
        <v>73</v>
      </c>
      <c r="O29" s="86">
        <v>21</v>
      </c>
      <c r="P29" s="99">
        <v>17.32</v>
      </c>
      <c r="Q29" s="86">
        <v>23</v>
      </c>
      <c r="R29" s="12">
        <f t="shared" si="1"/>
        <v>44</v>
      </c>
      <c r="S29" s="22">
        <v>24</v>
      </c>
    </row>
    <row r="30" spans="1:19" ht="15">
      <c r="A30" s="36" t="s">
        <v>73</v>
      </c>
      <c r="B30" s="43">
        <v>2001</v>
      </c>
      <c r="C30" s="37" t="s">
        <v>77</v>
      </c>
      <c r="D30" s="51">
        <v>0</v>
      </c>
      <c r="E30" s="51">
        <v>0</v>
      </c>
      <c r="F30" s="51">
        <v>0</v>
      </c>
      <c r="G30" s="51">
        <v>1</v>
      </c>
      <c r="H30" s="51">
        <v>1</v>
      </c>
      <c r="I30" s="51">
        <v>2</v>
      </c>
      <c r="J30" s="51">
        <v>4</v>
      </c>
      <c r="K30" s="51">
        <v>4</v>
      </c>
      <c r="L30" s="51">
        <v>8</v>
      </c>
      <c r="M30" s="51">
        <v>8</v>
      </c>
      <c r="N30" s="39">
        <f t="shared" si="0"/>
        <v>28</v>
      </c>
      <c r="O30" s="199">
        <v>26</v>
      </c>
      <c r="P30" s="200">
        <v>15.03</v>
      </c>
      <c r="Q30" s="201">
        <v>19</v>
      </c>
      <c r="R30" s="39">
        <f t="shared" si="1"/>
        <v>45</v>
      </c>
      <c r="S30" s="193">
        <v>25</v>
      </c>
    </row>
    <row r="31" spans="1:19" ht="15">
      <c r="A31" s="21" t="s">
        <v>88</v>
      </c>
      <c r="B31" s="2">
        <v>2001</v>
      </c>
      <c r="C31" s="9" t="s">
        <v>84</v>
      </c>
      <c r="D31" s="2">
        <v>0</v>
      </c>
      <c r="E31" s="2">
        <v>0</v>
      </c>
      <c r="F31" s="2">
        <v>0</v>
      </c>
      <c r="G31" s="2">
        <v>1</v>
      </c>
      <c r="H31" s="2">
        <v>1</v>
      </c>
      <c r="I31" s="2">
        <v>4</v>
      </c>
      <c r="J31" s="2">
        <v>4</v>
      </c>
      <c r="K31" s="2">
        <v>7</v>
      </c>
      <c r="L31" s="2">
        <v>8</v>
      </c>
      <c r="M31" s="2">
        <v>8</v>
      </c>
      <c r="N31" s="2">
        <f t="shared" si="0"/>
        <v>33</v>
      </c>
      <c r="O31" s="86">
        <v>25</v>
      </c>
      <c r="P31" s="99">
        <v>19.13</v>
      </c>
      <c r="Q31" s="86">
        <v>25</v>
      </c>
      <c r="R31" s="12">
        <f t="shared" si="1"/>
        <v>50</v>
      </c>
      <c r="S31" s="22">
        <v>26</v>
      </c>
    </row>
    <row r="32" spans="1:19" ht="15">
      <c r="A32" s="77" t="s">
        <v>136</v>
      </c>
      <c r="B32" s="39">
        <v>2001</v>
      </c>
      <c r="C32" s="52" t="s">
        <v>138</v>
      </c>
      <c r="D32" s="39">
        <v>0</v>
      </c>
      <c r="E32" s="39">
        <v>5</v>
      </c>
      <c r="F32" s="39">
        <v>6</v>
      </c>
      <c r="G32" s="39">
        <v>6</v>
      </c>
      <c r="H32" s="39">
        <v>6</v>
      </c>
      <c r="I32" s="39">
        <v>7</v>
      </c>
      <c r="J32" s="39">
        <v>7</v>
      </c>
      <c r="K32" s="39">
        <v>8</v>
      </c>
      <c r="L32" s="39">
        <v>8</v>
      </c>
      <c r="M32" s="39">
        <v>9</v>
      </c>
      <c r="N32" s="39">
        <f t="shared" si="0"/>
        <v>62</v>
      </c>
      <c r="O32" s="199">
        <v>23</v>
      </c>
      <c r="P32" s="200" t="s">
        <v>144</v>
      </c>
      <c r="Q32" s="201">
        <v>27</v>
      </c>
      <c r="R32" s="39">
        <f t="shared" si="1"/>
        <v>50</v>
      </c>
      <c r="S32" s="193">
        <v>27</v>
      </c>
    </row>
    <row r="33" spans="1:19" ht="15.75" customHeight="1">
      <c r="A33" s="242" t="s">
        <v>159</v>
      </c>
      <c r="B33" s="242"/>
      <c r="C33" s="242"/>
      <c r="D33" s="242"/>
      <c r="E33" s="242"/>
      <c r="F33" s="242"/>
      <c r="G33" s="242"/>
      <c r="H33" s="242"/>
      <c r="I33" s="242"/>
      <c r="J33" s="242"/>
      <c r="K33" s="242"/>
      <c r="L33" s="242"/>
      <c r="M33" s="242"/>
      <c r="N33" s="242"/>
      <c r="O33" s="242"/>
      <c r="P33" s="242"/>
      <c r="Q33" s="242"/>
      <c r="R33" s="242"/>
      <c r="S33" s="242"/>
    </row>
    <row r="34" spans="1:19" ht="15">
      <c r="A34" s="89"/>
      <c r="B34" s="90"/>
      <c r="C34" s="91"/>
      <c r="D34" s="91"/>
      <c r="E34" s="92"/>
      <c r="F34" s="92"/>
      <c r="G34" s="92"/>
      <c r="H34" s="92"/>
      <c r="I34" s="92"/>
      <c r="J34" s="92"/>
      <c r="K34" s="92"/>
      <c r="L34" s="92"/>
      <c r="M34" s="92"/>
      <c r="N34" s="93"/>
      <c r="O34" s="94"/>
      <c r="P34" s="96"/>
      <c r="Q34" s="22"/>
      <c r="R34" s="12"/>
      <c r="S34" s="22"/>
    </row>
    <row r="35" spans="1:19" ht="15">
      <c r="A35" s="21" t="s">
        <v>121</v>
      </c>
      <c r="B35" s="2">
        <v>2002</v>
      </c>
      <c r="C35" s="9" t="s">
        <v>129</v>
      </c>
      <c r="D35" s="2">
        <v>9</v>
      </c>
      <c r="E35" s="2">
        <v>9</v>
      </c>
      <c r="F35" s="2">
        <v>9</v>
      </c>
      <c r="G35" s="2">
        <v>9</v>
      </c>
      <c r="H35" s="2">
        <v>9</v>
      </c>
      <c r="I35" s="2">
        <v>9</v>
      </c>
      <c r="J35" s="2">
        <v>9</v>
      </c>
      <c r="K35" s="2">
        <v>9</v>
      </c>
      <c r="L35" s="2">
        <v>9</v>
      </c>
      <c r="M35" s="2">
        <v>9</v>
      </c>
      <c r="N35" s="2">
        <f aca="true" t="shared" si="2" ref="N35:N57">M35+K35+J35+I35+H35+G35+F35+E35+D35+L35</f>
        <v>90</v>
      </c>
      <c r="O35" s="86">
        <v>2</v>
      </c>
      <c r="P35" s="99">
        <v>11.31</v>
      </c>
      <c r="Q35" s="86">
        <v>1</v>
      </c>
      <c r="R35" s="12">
        <f aca="true" t="shared" si="3" ref="R35:R57">Q35+O35</f>
        <v>3</v>
      </c>
      <c r="S35" s="22">
        <v>1</v>
      </c>
    </row>
    <row r="36" spans="1:19" ht="15">
      <c r="A36" s="14" t="s">
        <v>60</v>
      </c>
      <c r="B36" s="45">
        <v>2003</v>
      </c>
      <c r="C36" s="15" t="s">
        <v>62</v>
      </c>
      <c r="D36" s="13">
        <v>7</v>
      </c>
      <c r="E36" s="13">
        <v>7</v>
      </c>
      <c r="F36" s="13">
        <v>8</v>
      </c>
      <c r="G36" s="13">
        <v>9</v>
      </c>
      <c r="H36" s="13">
        <v>9</v>
      </c>
      <c r="I36" s="13">
        <v>9</v>
      </c>
      <c r="J36" s="13">
        <v>10</v>
      </c>
      <c r="K36" s="13">
        <v>10</v>
      </c>
      <c r="L36" s="13">
        <v>10</v>
      </c>
      <c r="M36" s="13">
        <v>10</v>
      </c>
      <c r="N36" s="12">
        <f t="shared" si="2"/>
        <v>89</v>
      </c>
      <c r="O36" s="86">
        <v>3</v>
      </c>
      <c r="P36" s="185">
        <v>13.2</v>
      </c>
      <c r="Q36" s="86">
        <v>3</v>
      </c>
      <c r="R36" s="12">
        <f t="shared" si="3"/>
        <v>6</v>
      </c>
      <c r="S36" s="22">
        <v>2</v>
      </c>
    </row>
    <row r="37" spans="1:19" ht="15">
      <c r="A37" s="14" t="s">
        <v>60</v>
      </c>
      <c r="B37" s="45">
        <v>2003</v>
      </c>
      <c r="C37" s="15" t="s">
        <v>63</v>
      </c>
      <c r="D37" s="13">
        <v>8</v>
      </c>
      <c r="E37" s="13">
        <v>9</v>
      </c>
      <c r="F37" s="13">
        <v>9</v>
      </c>
      <c r="G37" s="13">
        <v>9</v>
      </c>
      <c r="H37" s="13">
        <v>10</v>
      </c>
      <c r="I37" s="13">
        <v>10</v>
      </c>
      <c r="J37" s="13">
        <v>10</v>
      </c>
      <c r="K37" s="13">
        <v>10</v>
      </c>
      <c r="L37" s="13">
        <v>10</v>
      </c>
      <c r="M37" s="13">
        <v>10</v>
      </c>
      <c r="N37" s="12">
        <f t="shared" si="2"/>
        <v>95</v>
      </c>
      <c r="O37" s="86">
        <v>1</v>
      </c>
      <c r="P37" s="99">
        <v>15.48</v>
      </c>
      <c r="Q37" s="86">
        <v>7</v>
      </c>
      <c r="R37" s="12">
        <f t="shared" si="3"/>
        <v>8</v>
      </c>
      <c r="S37" s="22">
        <v>3</v>
      </c>
    </row>
    <row r="38" spans="1:19" ht="15">
      <c r="A38" s="21" t="s">
        <v>121</v>
      </c>
      <c r="B38" s="2">
        <v>2002</v>
      </c>
      <c r="C38" s="9" t="s">
        <v>135</v>
      </c>
      <c r="D38" s="2">
        <v>6</v>
      </c>
      <c r="E38" s="2">
        <v>7</v>
      </c>
      <c r="F38" s="2">
        <v>7</v>
      </c>
      <c r="G38" s="2">
        <v>7</v>
      </c>
      <c r="H38" s="2">
        <v>8</v>
      </c>
      <c r="I38" s="2">
        <v>8</v>
      </c>
      <c r="J38" s="2">
        <v>9</v>
      </c>
      <c r="K38" s="2">
        <v>9</v>
      </c>
      <c r="L38" s="2">
        <v>10</v>
      </c>
      <c r="M38" s="2">
        <v>10</v>
      </c>
      <c r="N38" s="2">
        <f t="shared" si="2"/>
        <v>81</v>
      </c>
      <c r="O38" s="86">
        <v>10</v>
      </c>
      <c r="P38" s="98">
        <v>13.43</v>
      </c>
      <c r="Q38" s="86">
        <v>4</v>
      </c>
      <c r="R38" s="12">
        <f t="shared" si="3"/>
        <v>14</v>
      </c>
      <c r="S38" s="22">
        <v>4</v>
      </c>
    </row>
    <row r="39" spans="1:19" ht="15">
      <c r="A39" s="36" t="s">
        <v>73</v>
      </c>
      <c r="B39" s="43">
        <v>2002</v>
      </c>
      <c r="C39" s="37" t="s">
        <v>71</v>
      </c>
      <c r="D39" s="38">
        <v>6</v>
      </c>
      <c r="E39" s="38">
        <v>7</v>
      </c>
      <c r="F39" s="38">
        <v>8</v>
      </c>
      <c r="G39" s="38">
        <v>8</v>
      </c>
      <c r="H39" s="38">
        <v>8</v>
      </c>
      <c r="I39" s="38">
        <v>8</v>
      </c>
      <c r="J39" s="38">
        <v>8</v>
      </c>
      <c r="K39" s="38">
        <v>8</v>
      </c>
      <c r="L39" s="38">
        <v>8</v>
      </c>
      <c r="M39" s="38">
        <v>9</v>
      </c>
      <c r="N39" s="39">
        <f t="shared" si="2"/>
        <v>78</v>
      </c>
      <c r="O39" s="201">
        <v>12</v>
      </c>
      <c r="P39" s="202">
        <v>14.08</v>
      </c>
      <c r="Q39" s="201">
        <v>5</v>
      </c>
      <c r="R39" s="39">
        <f t="shared" si="3"/>
        <v>17</v>
      </c>
      <c r="S39" s="193">
        <v>5</v>
      </c>
    </row>
    <row r="40" spans="1:19" ht="15">
      <c r="A40" s="36" t="s">
        <v>73</v>
      </c>
      <c r="B40" s="43">
        <v>2002</v>
      </c>
      <c r="C40" s="37" t="s">
        <v>69</v>
      </c>
      <c r="D40" s="38">
        <v>6</v>
      </c>
      <c r="E40" s="38">
        <v>6</v>
      </c>
      <c r="F40" s="38">
        <v>7</v>
      </c>
      <c r="G40" s="38">
        <v>7</v>
      </c>
      <c r="H40" s="38">
        <v>7</v>
      </c>
      <c r="I40" s="38">
        <v>7</v>
      </c>
      <c r="J40" s="38">
        <v>8</v>
      </c>
      <c r="K40" s="38">
        <v>8</v>
      </c>
      <c r="L40" s="38">
        <v>8</v>
      </c>
      <c r="M40" s="38">
        <v>9</v>
      </c>
      <c r="N40" s="39">
        <f t="shared" si="2"/>
        <v>73</v>
      </c>
      <c r="O40" s="201">
        <v>14</v>
      </c>
      <c r="P40" s="200">
        <v>14.42</v>
      </c>
      <c r="Q40" s="201">
        <v>6</v>
      </c>
      <c r="R40" s="39">
        <f t="shared" si="3"/>
        <v>20</v>
      </c>
      <c r="S40" s="193">
        <v>6</v>
      </c>
    </row>
    <row r="41" spans="1:19" ht="15">
      <c r="A41" s="21" t="s">
        <v>102</v>
      </c>
      <c r="B41" s="2">
        <v>2002</v>
      </c>
      <c r="C41" s="9" t="s">
        <v>115</v>
      </c>
      <c r="D41" s="2">
        <v>7</v>
      </c>
      <c r="E41" s="2">
        <v>8</v>
      </c>
      <c r="F41" s="2">
        <v>8</v>
      </c>
      <c r="G41" s="2">
        <v>8</v>
      </c>
      <c r="H41" s="2">
        <v>9</v>
      </c>
      <c r="I41" s="2">
        <v>9</v>
      </c>
      <c r="J41" s="2">
        <v>9</v>
      </c>
      <c r="K41" s="2">
        <v>9</v>
      </c>
      <c r="L41" s="2">
        <v>9</v>
      </c>
      <c r="M41" s="2">
        <v>10</v>
      </c>
      <c r="N41" s="2">
        <f t="shared" si="2"/>
        <v>86</v>
      </c>
      <c r="O41" s="86">
        <v>8</v>
      </c>
      <c r="P41" s="99">
        <v>17.08</v>
      </c>
      <c r="Q41" s="86">
        <v>12</v>
      </c>
      <c r="R41" s="12">
        <f t="shared" si="3"/>
        <v>20</v>
      </c>
      <c r="S41" s="22">
        <v>7</v>
      </c>
    </row>
    <row r="42" spans="1:19" ht="15">
      <c r="A42" s="21" t="s">
        <v>118</v>
      </c>
      <c r="B42" s="2">
        <v>2002</v>
      </c>
      <c r="C42" s="9" t="s">
        <v>128</v>
      </c>
      <c r="D42" s="2">
        <v>7</v>
      </c>
      <c r="E42" s="2">
        <v>7</v>
      </c>
      <c r="F42" s="2">
        <v>9</v>
      </c>
      <c r="G42" s="2">
        <v>9</v>
      </c>
      <c r="H42" s="2">
        <v>9</v>
      </c>
      <c r="I42" s="2">
        <v>9</v>
      </c>
      <c r="J42" s="2">
        <v>9</v>
      </c>
      <c r="K42" s="2">
        <v>9</v>
      </c>
      <c r="L42" s="2">
        <v>10</v>
      </c>
      <c r="M42" s="2">
        <v>10</v>
      </c>
      <c r="N42" s="2">
        <f t="shared" si="2"/>
        <v>88</v>
      </c>
      <c r="O42" s="87">
        <v>6</v>
      </c>
      <c r="P42" s="99">
        <v>18.19</v>
      </c>
      <c r="Q42" s="86">
        <v>14</v>
      </c>
      <c r="R42" s="12">
        <f t="shared" si="3"/>
        <v>20</v>
      </c>
      <c r="S42" s="22">
        <v>8</v>
      </c>
    </row>
    <row r="43" spans="1:19" ht="16.5" customHeight="1">
      <c r="A43" s="5" t="s">
        <v>44</v>
      </c>
      <c r="B43" s="42">
        <v>2003</v>
      </c>
      <c r="C43" s="10" t="s">
        <v>49</v>
      </c>
      <c r="D43" s="7">
        <v>7</v>
      </c>
      <c r="E43" s="7">
        <v>8</v>
      </c>
      <c r="F43" s="7">
        <v>8</v>
      </c>
      <c r="G43" s="7">
        <v>9</v>
      </c>
      <c r="H43" s="7">
        <v>9</v>
      </c>
      <c r="I43" s="7">
        <v>9</v>
      </c>
      <c r="J43" s="7">
        <v>9</v>
      </c>
      <c r="K43" s="7">
        <v>10</v>
      </c>
      <c r="L43" s="7">
        <v>10</v>
      </c>
      <c r="M43" s="7">
        <v>10</v>
      </c>
      <c r="N43" s="12">
        <f t="shared" si="2"/>
        <v>89</v>
      </c>
      <c r="O43" s="87">
        <v>4</v>
      </c>
      <c r="P43" s="99">
        <v>20.13</v>
      </c>
      <c r="Q43" s="86">
        <v>16</v>
      </c>
      <c r="R43" s="12">
        <f t="shared" si="3"/>
        <v>20</v>
      </c>
      <c r="S43" s="22">
        <v>9</v>
      </c>
    </row>
    <row r="44" spans="1:19" ht="17.25" customHeight="1">
      <c r="A44" s="21" t="s">
        <v>118</v>
      </c>
      <c r="B44" s="2">
        <v>2002</v>
      </c>
      <c r="C44" s="9" t="s">
        <v>124</v>
      </c>
      <c r="D44" s="2">
        <v>7</v>
      </c>
      <c r="E44" s="2">
        <v>7</v>
      </c>
      <c r="F44" s="2">
        <v>7</v>
      </c>
      <c r="G44" s="2">
        <v>7</v>
      </c>
      <c r="H44" s="2">
        <v>8</v>
      </c>
      <c r="I44" s="2">
        <v>8</v>
      </c>
      <c r="J44" s="2">
        <v>8</v>
      </c>
      <c r="K44" s="2">
        <v>8</v>
      </c>
      <c r="L44" s="2">
        <v>8</v>
      </c>
      <c r="M44" s="2">
        <v>9</v>
      </c>
      <c r="N44" s="2">
        <f t="shared" si="2"/>
        <v>77</v>
      </c>
      <c r="O44" s="87">
        <v>13</v>
      </c>
      <c r="P44" s="98">
        <v>15.5</v>
      </c>
      <c r="Q44" s="86">
        <v>8</v>
      </c>
      <c r="R44" s="12">
        <f t="shared" si="3"/>
        <v>21</v>
      </c>
      <c r="S44" s="22">
        <v>10</v>
      </c>
    </row>
    <row r="45" spans="1:19" ht="17.25" customHeight="1">
      <c r="A45" s="21" t="s">
        <v>81</v>
      </c>
      <c r="B45" s="2">
        <v>2003</v>
      </c>
      <c r="C45" s="9" t="s">
        <v>85</v>
      </c>
      <c r="D45" s="2">
        <v>6</v>
      </c>
      <c r="E45" s="2">
        <v>6</v>
      </c>
      <c r="F45" s="2">
        <v>8</v>
      </c>
      <c r="G45" s="2">
        <v>8</v>
      </c>
      <c r="H45" s="2">
        <v>8</v>
      </c>
      <c r="I45" s="2">
        <v>8</v>
      </c>
      <c r="J45" s="2">
        <v>9</v>
      </c>
      <c r="K45" s="2">
        <v>9</v>
      </c>
      <c r="L45" s="2">
        <v>9</v>
      </c>
      <c r="M45" s="2">
        <v>9</v>
      </c>
      <c r="N45" s="2">
        <f t="shared" si="2"/>
        <v>80</v>
      </c>
      <c r="O45" s="87">
        <v>11</v>
      </c>
      <c r="P45" s="96">
        <v>16.15</v>
      </c>
      <c r="Q45" s="86">
        <v>10</v>
      </c>
      <c r="R45" s="12">
        <f t="shared" si="3"/>
        <v>21</v>
      </c>
      <c r="S45" s="22">
        <v>11</v>
      </c>
    </row>
    <row r="46" spans="1:19" ht="17.25" customHeight="1">
      <c r="A46" s="36" t="s">
        <v>73</v>
      </c>
      <c r="B46" s="43">
        <v>2002</v>
      </c>
      <c r="C46" s="48" t="s">
        <v>79</v>
      </c>
      <c r="D46" s="38">
        <v>5</v>
      </c>
      <c r="E46" s="38">
        <v>5</v>
      </c>
      <c r="F46" s="38">
        <v>6</v>
      </c>
      <c r="G46" s="38">
        <v>6</v>
      </c>
      <c r="H46" s="38">
        <v>6</v>
      </c>
      <c r="I46" s="38">
        <v>7</v>
      </c>
      <c r="J46" s="38">
        <v>7</v>
      </c>
      <c r="K46" s="38">
        <v>7</v>
      </c>
      <c r="L46" s="38">
        <v>8</v>
      </c>
      <c r="M46" s="38">
        <v>9</v>
      </c>
      <c r="N46" s="39">
        <f t="shared" si="2"/>
        <v>66</v>
      </c>
      <c r="O46" s="201">
        <v>20</v>
      </c>
      <c r="P46" s="204">
        <v>13.1</v>
      </c>
      <c r="Q46" s="201">
        <v>2</v>
      </c>
      <c r="R46" s="39">
        <f t="shared" si="3"/>
        <v>22</v>
      </c>
      <c r="S46" s="193">
        <v>12</v>
      </c>
    </row>
    <row r="47" spans="1:19" ht="17.25" customHeight="1">
      <c r="A47" s="77" t="s">
        <v>136</v>
      </c>
      <c r="B47" s="39">
        <v>2003</v>
      </c>
      <c r="C47" s="52" t="s">
        <v>137</v>
      </c>
      <c r="D47" s="39">
        <v>6</v>
      </c>
      <c r="E47" s="39">
        <v>7</v>
      </c>
      <c r="F47" s="39">
        <v>8</v>
      </c>
      <c r="G47" s="39">
        <v>8</v>
      </c>
      <c r="H47" s="39">
        <v>8</v>
      </c>
      <c r="I47" s="39">
        <v>9</v>
      </c>
      <c r="J47" s="39">
        <v>9</v>
      </c>
      <c r="K47" s="39">
        <v>9</v>
      </c>
      <c r="L47" s="39">
        <v>9</v>
      </c>
      <c r="M47" s="39">
        <v>9</v>
      </c>
      <c r="N47" s="39">
        <f t="shared" si="2"/>
        <v>82</v>
      </c>
      <c r="O47" s="199">
        <v>9</v>
      </c>
      <c r="P47" s="200">
        <v>19.46</v>
      </c>
      <c r="Q47" s="201">
        <v>15</v>
      </c>
      <c r="R47" s="39">
        <f t="shared" si="3"/>
        <v>24</v>
      </c>
      <c r="S47" s="193">
        <v>13</v>
      </c>
    </row>
    <row r="48" spans="1:19" ht="17.25" customHeight="1">
      <c r="A48" s="21" t="s">
        <v>99</v>
      </c>
      <c r="B48" s="46">
        <v>2002</v>
      </c>
      <c r="C48" s="184" t="s">
        <v>101</v>
      </c>
      <c r="D48" s="205">
        <v>6</v>
      </c>
      <c r="E48" s="205">
        <v>6</v>
      </c>
      <c r="F48" s="205">
        <v>6</v>
      </c>
      <c r="G48" s="205">
        <v>6</v>
      </c>
      <c r="H48" s="205">
        <v>7</v>
      </c>
      <c r="I48" s="205">
        <v>7</v>
      </c>
      <c r="J48" s="205">
        <v>7</v>
      </c>
      <c r="K48" s="205">
        <v>8</v>
      </c>
      <c r="L48" s="205">
        <v>8</v>
      </c>
      <c r="M48" s="205">
        <v>9</v>
      </c>
      <c r="N48" s="2">
        <f t="shared" si="2"/>
        <v>70</v>
      </c>
      <c r="O48" s="86">
        <v>16</v>
      </c>
      <c r="P48" s="99">
        <v>15.56</v>
      </c>
      <c r="Q48" s="86">
        <v>9</v>
      </c>
      <c r="R48" s="12">
        <f t="shared" si="3"/>
        <v>25</v>
      </c>
      <c r="S48" s="22">
        <v>14</v>
      </c>
    </row>
    <row r="49" spans="1:19" ht="17.25" customHeight="1">
      <c r="A49" s="33" t="s">
        <v>51</v>
      </c>
      <c r="B49" s="45">
        <v>2002</v>
      </c>
      <c r="C49" s="15" t="s">
        <v>58</v>
      </c>
      <c r="D49" s="13">
        <v>7</v>
      </c>
      <c r="E49" s="13">
        <v>8</v>
      </c>
      <c r="F49" s="13">
        <v>9</v>
      </c>
      <c r="G49" s="13">
        <v>9</v>
      </c>
      <c r="H49" s="13">
        <v>9</v>
      </c>
      <c r="I49" s="13">
        <v>9</v>
      </c>
      <c r="J49" s="13">
        <v>9</v>
      </c>
      <c r="K49" s="13">
        <v>9</v>
      </c>
      <c r="L49" s="13">
        <v>9</v>
      </c>
      <c r="M49" s="13">
        <v>10</v>
      </c>
      <c r="N49" s="12">
        <f t="shared" si="2"/>
        <v>88</v>
      </c>
      <c r="O49" s="86">
        <v>7</v>
      </c>
      <c r="P49" s="99">
        <v>24.25</v>
      </c>
      <c r="Q49" s="86">
        <v>19</v>
      </c>
      <c r="R49" s="12">
        <f t="shared" si="3"/>
        <v>26</v>
      </c>
      <c r="S49" s="22">
        <v>15</v>
      </c>
    </row>
    <row r="50" spans="1:19" ht="17.25" customHeight="1">
      <c r="A50" s="21" t="s">
        <v>102</v>
      </c>
      <c r="B50" s="2">
        <v>2002</v>
      </c>
      <c r="C50" s="9" t="s">
        <v>147</v>
      </c>
      <c r="D50" s="2">
        <v>3</v>
      </c>
      <c r="E50" s="2">
        <v>5</v>
      </c>
      <c r="F50" s="2">
        <v>6</v>
      </c>
      <c r="G50" s="2">
        <v>6</v>
      </c>
      <c r="H50" s="2">
        <v>7</v>
      </c>
      <c r="I50" s="2">
        <v>7</v>
      </c>
      <c r="J50" s="2">
        <v>7</v>
      </c>
      <c r="K50" s="2">
        <v>8</v>
      </c>
      <c r="L50" s="2">
        <v>8</v>
      </c>
      <c r="M50" s="2">
        <v>9</v>
      </c>
      <c r="N50" s="2">
        <f t="shared" si="2"/>
        <v>66</v>
      </c>
      <c r="O50" s="86">
        <v>18</v>
      </c>
      <c r="P50" s="99">
        <v>16.27</v>
      </c>
      <c r="Q50" s="86">
        <v>11</v>
      </c>
      <c r="R50" s="12">
        <f t="shared" si="3"/>
        <v>29</v>
      </c>
      <c r="S50" s="22">
        <v>16</v>
      </c>
    </row>
    <row r="51" spans="1:19" ht="17.25" customHeight="1">
      <c r="A51" s="5" t="s">
        <v>44</v>
      </c>
      <c r="B51" s="12">
        <v>2002</v>
      </c>
      <c r="C51" s="11" t="s">
        <v>50</v>
      </c>
      <c r="D51" s="13">
        <v>4</v>
      </c>
      <c r="E51" s="13">
        <v>5</v>
      </c>
      <c r="F51" s="13">
        <v>6</v>
      </c>
      <c r="G51" s="13">
        <v>6</v>
      </c>
      <c r="H51" s="13">
        <v>7</v>
      </c>
      <c r="I51" s="13">
        <v>7</v>
      </c>
      <c r="J51" s="13">
        <v>7</v>
      </c>
      <c r="K51" s="13">
        <v>8</v>
      </c>
      <c r="L51" s="13">
        <v>8</v>
      </c>
      <c r="M51" s="13">
        <v>8</v>
      </c>
      <c r="N51" s="12">
        <f t="shared" si="2"/>
        <v>66</v>
      </c>
      <c r="O51" s="87">
        <v>19</v>
      </c>
      <c r="P51" s="96">
        <v>18.14</v>
      </c>
      <c r="Q51" s="86">
        <v>13</v>
      </c>
      <c r="R51" s="12">
        <f t="shared" si="3"/>
        <v>32</v>
      </c>
      <c r="S51" s="22">
        <v>17</v>
      </c>
    </row>
    <row r="52" spans="1:19" ht="15">
      <c r="A52" s="21" t="s">
        <v>99</v>
      </c>
      <c r="B52" s="2">
        <v>2002</v>
      </c>
      <c r="C52" s="9" t="s">
        <v>117</v>
      </c>
      <c r="D52" s="2">
        <v>4</v>
      </c>
      <c r="E52" s="2">
        <v>5</v>
      </c>
      <c r="F52" s="2">
        <v>5</v>
      </c>
      <c r="G52" s="2">
        <v>6</v>
      </c>
      <c r="H52" s="2">
        <v>7</v>
      </c>
      <c r="I52" s="2">
        <v>7</v>
      </c>
      <c r="J52" s="2">
        <v>8</v>
      </c>
      <c r="K52" s="2">
        <v>9</v>
      </c>
      <c r="L52" s="2">
        <v>9</v>
      </c>
      <c r="M52" s="2">
        <v>10</v>
      </c>
      <c r="N52" s="2">
        <f t="shared" si="2"/>
        <v>70</v>
      </c>
      <c r="O52" s="87">
        <v>15</v>
      </c>
      <c r="P52" s="96">
        <v>24.59</v>
      </c>
      <c r="Q52" s="86">
        <v>20</v>
      </c>
      <c r="R52" s="12">
        <f t="shared" si="3"/>
        <v>35</v>
      </c>
      <c r="S52" s="22">
        <v>18</v>
      </c>
    </row>
    <row r="53" spans="1:19" ht="15">
      <c r="A53" s="33" t="s">
        <v>51</v>
      </c>
      <c r="B53" s="45">
        <v>2002</v>
      </c>
      <c r="C53" s="15" t="s">
        <v>57</v>
      </c>
      <c r="D53" s="13">
        <v>6</v>
      </c>
      <c r="E53" s="13">
        <v>8</v>
      </c>
      <c r="F53" s="13">
        <v>8</v>
      </c>
      <c r="G53" s="13">
        <v>9</v>
      </c>
      <c r="H53" s="13">
        <v>9</v>
      </c>
      <c r="I53" s="13">
        <v>9</v>
      </c>
      <c r="J53" s="13">
        <v>9</v>
      </c>
      <c r="K53" s="13">
        <v>10</v>
      </c>
      <c r="L53" s="13">
        <v>10</v>
      </c>
      <c r="M53" s="13">
        <v>10</v>
      </c>
      <c r="N53" s="12">
        <f t="shared" si="2"/>
        <v>88</v>
      </c>
      <c r="O53" s="87">
        <v>5</v>
      </c>
      <c r="P53" s="99" t="s">
        <v>146</v>
      </c>
      <c r="Q53" s="86">
        <v>31</v>
      </c>
      <c r="R53" s="12">
        <f t="shared" si="3"/>
        <v>36</v>
      </c>
      <c r="S53" s="22">
        <v>19</v>
      </c>
    </row>
    <row r="54" spans="1:19" ht="15">
      <c r="A54" s="21" t="s">
        <v>88</v>
      </c>
      <c r="B54" s="2">
        <v>2002</v>
      </c>
      <c r="C54" s="9" t="s">
        <v>90</v>
      </c>
      <c r="D54" s="2">
        <v>0</v>
      </c>
      <c r="E54" s="2">
        <v>0</v>
      </c>
      <c r="F54" s="2">
        <v>1</v>
      </c>
      <c r="G54" s="2">
        <v>2</v>
      </c>
      <c r="H54" s="2">
        <v>4</v>
      </c>
      <c r="I54" s="2">
        <v>4</v>
      </c>
      <c r="J54" s="2">
        <v>4</v>
      </c>
      <c r="K54" s="2">
        <v>3</v>
      </c>
      <c r="L54" s="2">
        <v>6</v>
      </c>
      <c r="M54" s="2">
        <v>7</v>
      </c>
      <c r="N54" s="2">
        <f t="shared" si="2"/>
        <v>31</v>
      </c>
      <c r="O54" s="86">
        <v>22</v>
      </c>
      <c r="P54" s="99">
        <v>20.13</v>
      </c>
      <c r="Q54" s="86">
        <v>17</v>
      </c>
      <c r="R54" s="12">
        <f t="shared" si="3"/>
        <v>39</v>
      </c>
      <c r="S54" s="22">
        <v>20</v>
      </c>
    </row>
    <row r="55" spans="1:19" ht="15">
      <c r="A55" s="21" t="s">
        <v>81</v>
      </c>
      <c r="B55" s="2">
        <v>2002</v>
      </c>
      <c r="C55" s="9" t="s">
        <v>87</v>
      </c>
      <c r="D55" s="2">
        <v>3</v>
      </c>
      <c r="E55" s="2">
        <v>4</v>
      </c>
      <c r="F55" s="2">
        <v>4</v>
      </c>
      <c r="G55" s="2">
        <v>5</v>
      </c>
      <c r="H55" s="2">
        <v>6</v>
      </c>
      <c r="I55" s="2">
        <v>7</v>
      </c>
      <c r="J55" s="2">
        <v>8</v>
      </c>
      <c r="K55" s="2">
        <v>8</v>
      </c>
      <c r="L55" s="2">
        <v>8</v>
      </c>
      <c r="M55" s="2">
        <v>10</v>
      </c>
      <c r="N55" s="2">
        <f t="shared" si="2"/>
        <v>63</v>
      </c>
      <c r="O55" s="87">
        <v>21</v>
      </c>
      <c r="P55" s="99">
        <v>21.25</v>
      </c>
      <c r="Q55" s="86">
        <v>18</v>
      </c>
      <c r="R55" s="12">
        <f t="shared" si="3"/>
        <v>39</v>
      </c>
      <c r="S55" s="22">
        <v>21</v>
      </c>
    </row>
    <row r="56" spans="1:19" ht="15">
      <c r="A56" s="77" t="s">
        <v>111</v>
      </c>
      <c r="B56" s="39">
        <v>2003</v>
      </c>
      <c r="C56" s="52" t="s">
        <v>116</v>
      </c>
      <c r="D56" s="39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5</v>
      </c>
      <c r="M56" s="39">
        <v>6</v>
      </c>
      <c r="N56" s="39">
        <f t="shared" si="2"/>
        <v>11</v>
      </c>
      <c r="O56" s="199">
        <v>23</v>
      </c>
      <c r="P56" s="200">
        <v>26.21</v>
      </c>
      <c r="Q56" s="201">
        <v>21</v>
      </c>
      <c r="R56" s="39">
        <f t="shared" si="3"/>
        <v>44</v>
      </c>
      <c r="S56" s="193">
        <v>22</v>
      </c>
    </row>
    <row r="57" spans="1:19" ht="15">
      <c r="A57" s="21" t="s">
        <v>88</v>
      </c>
      <c r="B57" s="2">
        <v>2002</v>
      </c>
      <c r="C57" s="9" t="s">
        <v>89</v>
      </c>
      <c r="D57" s="2">
        <v>3</v>
      </c>
      <c r="E57" s="2">
        <v>5</v>
      </c>
      <c r="F57" s="2">
        <v>6</v>
      </c>
      <c r="G57" s="2">
        <v>6</v>
      </c>
      <c r="H57" s="2">
        <v>8</v>
      </c>
      <c r="I57" s="2">
        <v>8</v>
      </c>
      <c r="J57" s="2">
        <v>8</v>
      </c>
      <c r="K57" s="2">
        <v>8</v>
      </c>
      <c r="L57" s="2">
        <v>8</v>
      </c>
      <c r="M57" s="2">
        <v>8</v>
      </c>
      <c r="N57" s="2">
        <f t="shared" si="2"/>
        <v>68</v>
      </c>
      <c r="O57" s="87">
        <v>17</v>
      </c>
      <c r="P57" s="96" t="s">
        <v>148</v>
      </c>
      <c r="Q57" s="86">
        <v>32</v>
      </c>
      <c r="R57" s="12">
        <f t="shared" si="3"/>
        <v>49</v>
      </c>
      <c r="S57" s="22">
        <v>23</v>
      </c>
    </row>
  </sheetData>
  <sheetProtection/>
  <autoFilter ref="A34:S34">
    <sortState ref="A35:S57">
      <sortCondition sortBy="value" ref="R35:R57"/>
    </sortState>
  </autoFilter>
  <mergeCells count="6">
    <mergeCell ref="A33:S33"/>
    <mergeCell ref="R4:S4"/>
    <mergeCell ref="A1:S1"/>
    <mergeCell ref="A2:O2"/>
    <mergeCell ref="D4:O4"/>
    <mergeCell ref="P4:Q4"/>
  </mergeCells>
  <printOptions/>
  <pageMargins left="0.25" right="0.052083333333333336" top="0.4583333333333333" bottom="0.75" header="0.3" footer="0.3"/>
  <pageSetup horizontalDpi="600" verticalDpi="600" orientation="landscape" paperSize="9" r:id="rId1"/>
  <headerFooter>
    <oddHeader xml:space="preserve">&amp;L                                    </oddHeader>
    <oddFooter xml:space="preserve">&amp;CА.В. Максимюк
 Е.Г. Кочегарова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2014-02-25T13:36:09Z</dcterms:modified>
  <cp:category/>
  <cp:version/>
  <cp:contentType/>
  <cp:contentStatus/>
</cp:coreProperties>
</file>